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codeName="DieseArbeitsmappe"/>
  <mc:AlternateContent xmlns:mc="http://schemas.openxmlformats.org/markup-compatibility/2006">
    <mc:Choice Requires="x15">
      <x15ac:absPath xmlns:x15ac="http://schemas.microsoft.com/office/spreadsheetml/2010/11/ac" url="\\corp.ergo\public\Antragsabteilung\Excel-Listen\RVA\Diese Versionen werden gepflegt und für Weiterentwicklung verwendet\neue mvp makler\tool\aktiv im umlauf\fertige neue Tools\V28 2025\V28.1\"/>
    </mc:Choice>
  </mc:AlternateContent>
  <xr:revisionPtr revIDLastSave="0" documentId="13_ncr:1_{5E6F2D30-88B6-4AA0-9CD3-723C1479581B}" xr6:coauthVersionLast="47" xr6:coauthVersionMax="47" xr10:uidLastSave="{00000000-0000-0000-0000-000000000000}"/>
  <bookViews>
    <workbookView xWindow="-120" yWindow="-120" windowWidth="38640" windowHeight="15990" xr2:uid="{00000000-000D-0000-FFFF-FFFF00000000}"/>
  </bookViews>
  <sheets>
    <sheet name="Anfragedaten" sheetId="12" r:id="rId1"/>
    <sheet name="ergebnis" sheetId="13" state="hidden" r:id="rId2"/>
    <sheet name="Tarife" sheetId="11" state="veryHidden" r:id="rId3"/>
  </sheets>
  <definedNames>
    <definedName name="_xlnm._FilterDatabase" localSheetId="0" hidden="1">Anfragedaten!$P$11:$Z$19</definedName>
    <definedName name="_xlnm._FilterDatabase" localSheetId="1" hidden="1">ergebnis!#REF!</definedName>
    <definedName name="Behandlungsart" localSheetId="0">#REF!</definedName>
    <definedName name="Behandlungsart" localSheetId="1">#REF!</definedName>
    <definedName name="Behandlungsart">#REF!</definedName>
    <definedName name="BesTarife" localSheetId="0">#REF!</definedName>
    <definedName name="BesTarife" localSheetId="1">#REF!</definedName>
    <definedName name="BesTarife">#REF!</definedName>
    <definedName name="_xlnm.Print_Area" localSheetId="0">Anfragedaten!$B$2:$AC$55</definedName>
    <definedName name="_xlnm.Print_Area" localSheetId="1">ergebnis!$B$1:$T$23</definedName>
    <definedName name="ET" localSheetId="1">#REF!</definedName>
    <definedName name="ET">#REF!</definedName>
    <definedName name="LA_o._Abl">#REF!</definedName>
    <definedName name="Tarife" localSheetId="0">#REF!</definedName>
    <definedName name="Tarife" localSheetId="1">#REF!</definedName>
    <definedName name="Tarife">#REF!</definedName>
    <definedName name="VicMed" localSheetId="0">#REF!</definedName>
    <definedName name="VicMed" localSheetId="1">#REF!</definedName>
    <definedName name="VicMed">#REF!</definedName>
    <definedName name="Z_638E3EC7_7029_4B46_9275_4D057680B22B_.wvu.FilterData" localSheetId="1" hidden="1">ergebnis!#REF!</definedName>
    <definedName name="Z_85B1D179_49A1_47D7_AC20_E8A83983D241_.wvu.FilterData" localSheetId="1" hidden="1">ergebnis!#REF!</definedName>
    <definedName name="Z_85B1D179_49A1_47D7_AC20_E8A83983D241_.wvu.PrintArea" localSheetId="1" hidden="1">ergebnis!$B$1:$T$23</definedName>
    <definedName name="Z_9BFB3ABB_EA75_4692_9530_350A103CBDCA_.wvu.FilterData" localSheetId="1" hidden="1">ergebnis!#REF!</definedName>
    <definedName name="Z_9BFB3ABB_EA75_4692_9530_350A103CBDCA_.wvu.PrintArea" localSheetId="1" hidden="1">ergebnis!$B$1:$T$23</definedName>
    <definedName name="Z_FCD51194_A607_46A1_9297_E93427B8737E_.wvu.FilterData" localSheetId="1" hidden="1">ergebnis!#REF!</definedName>
    <definedName name="Z_FCD51194_A607_46A1_9297_E93427B8737E_.wvu.PrintArea" localSheetId="1" hidden="1">ergebnis!$B$1:$T$23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3" l="1"/>
  <c r="I12" i="13"/>
  <c r="I11" i="13"/>
  <c r="P21" i="13" l="1"/>
  <c r="N21" i="13"/>
  <c r="M21" i="13"/>
  <c r="L21" i="13"/>
  <c r="K21" i="13"/>
  <c r="J21" i="13"/>
  <c r="I21" i="13"/>
  <c r="P19" i="13"/>
  <c r="N19" i="13"/>
  <c r="M19" i="13"/>
  <c r="L19" i="13"/>
  <c r="K19" i="13"/>
  <c r="J19" i="13"/>
  <c r="I19" i="13"/>
  <c r="P17" i="13"/>
  <c r="N17" i="13"/>
  <c r="M17" i="13"/>
  <c r="L17" i="13"/>
  <c r="K17" i="13"/>
  <c r="J17" i="13"/>
  <c r="I17" i="13"/>
  <c r="B21" i="13"/>
  <c r="B19" i="13"/>
  <c r="B17" i="13"/>
  <c r="M13" i="13"/>
  <c r="M11" i="13"/>
  <c r="Z7" i="13"/>
  <c r="Z6" i="13"/>
  <c r="Z5" i="13"/>
  <c r="C13" i="13"/>
  <c r="Z3" i="13" s="1"/>
  <c r="C12" i="13"/>
  <c r="Z2" i="13" s="1"/>
  <c r="C11" i="13"/>
  <c r="Z1" i="13" s="1"/>
  <c r="K7" i="13"/>
  <c r="J7" i="13"/>
  <c r="I7" i="13"/>
  <c r="E7" i="13"/>
  <c r="B7" i="13"/>
  <c r="N3" i="13"/>
  <c r="E3" i="13"/>
  <c r="AD2" i="13"/>
  <c r="AB2" i="13"/>
  <c r="AJ2" i="13"/>
  <c r="O1" i="13"/>
  <c r="N1" i="13" s="1"/>
  <c r="AK2" i="13"/>
  <c r="AH2" i="13"/>
  <c r="AG2" i="13"/>
  <c r="AF2" i="13"/>
  <c r="AE2" i="13"/>
  <c r="AA2" i="13" l="1"/>
  <c r="AP22" i="12" l="1"/>
  <c r="AP21" i="12"/>
  <c r="AP20" i="12"/>
  <c r="AP19" i="12"/>
  <c r="AP18" i="12"/>
  <c r="AP17" i="12"/>
  <c r="AP24" i="12" l="1"/>
  <c r="AQ6" i="12"/>
  <c r="AQ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x231336</author>
    <author>e540569</author>
  </authors>
  <commentList>
    <comment ref="AP11" authorId="0" shapeId="0" xr:uid="{00000000-0006-0000-0000-000001000000}">
      <text>
        <r>
          <rPr>
            <b/>
            <sz val="10"/>
            <color indexed="81"/>
            <rFont val="Tahoma"/>
            <family val="2"/>
          </rPr>
          <t>Rainer Wewering:
Da BestMed-Tarife einer besonderen Risikoprüfung bedürfen, und diese Notwendigkeit bereits im Betreff der eingehenden RVA sichtbar sein soll, wird hier für andere Tarife und Defaultwerte der Zähler "1" gesetzt, bei BestMed-Tarifen der Zähler "2". Ist die Summe aller drei Felder größer als 3 muss ein BM-Tarif gewählt worden sein. So wird die Zelle X24 im Betreff mit abgedruckt. (Trifft auch für Optionstarife zu)</t>
        </r>
      </text>
    </comment>
    <comment ref="Y35" authorId="1" shapeId="0" xr:uid="{00000000-0006-0000-0000-000002000000}">
      <text>
        <r>
          <rPr>
            <b/>
            <sz val="14"/>
            <color indexed="81"/>
            <rFont val="Tahoma"/>
            <family val="2"/>
          </rPr>
          <t>Bei Bestands-MVP´s bitte vorher ENU prüfen</t>
        </r>
      </text>
    </comment>
  </commentList>
</comments>
</file>

<file path=xl/sharedStrings.xml><?xml version="1.0" encoding="utf-8"?>
<sst xmlns="http://schemas.openxmlformats.org/spreadsheetml/2006/main" count="153" uniqueCount="137">
  <si>
    <t>Bitte fügen Sie einem folgenden Antrag das Ergebnis dieser MVP bei!!</t>
  </si>
  <si>
    <t>ausgeheilt</t>
  </si>
  <si>
    <t>Kurze Bemerkung (max. 200 Zeichen)</t>
  </si>
  <si>
    <t>Postleitzahl, Ort</t>
  </si>
  <si>
    <t>Beruf</t>
  </si>
  <si>
    <t>KH</t>
  </si>
  <si>
    <t>OP</t>
  </si>
  <si>
    <t>KF</t>
  </si>
  <si>
    <t>ausgeheilt?</t>
  </si>
  <si>
    <t>Behandlung, ggfs. weitere</t>
  </si>
  <si>
    <t>Bei der Angabe von Vorerkrankungen wird ein Bezug auf die im KV-Antrag gestellten Gesundheitsfragen unterstellt.</t>
  </si>
  <si>
    <t>bis</t>
  </si>
  <si>
    <t>KAMP0 [Unisex]</t>
  </si>
  <si>
    <t>KAMP1 [Unisex]</t>
  </si>
  <si>
    <t>VNR</t>
  </si>
  <si>
    <t>2 Alternative</t>
  </si>
  <si>
    <t>3 Alternative</t>
  </si>
  <si>
    <t>BestMed 3 [Bisex]</t>
  </si>
  <si>
    <t>BestMed 4 / 0 [Bisex]</t>
  </si>
  <si>
    <t>BestMed 4 / 1 [Bisex]</t>
  </si>
  <si>
    <t>BestMed 4 / 2 [Bisex]</t>
  </si>
  <si>
    <t>BestMed 4 / 3 [Bisex]</t>
  </si>
  <si>
    <t>BestMed 5 / 0 [Bisex]</t>
  </si>
  <si>
    <t>BestMed 5 / 1 [Bisex]</t>
  </si>
  <si>
    <t>BestMed 5 / 2 [Bisex]</t>
  </si>
  <si>
    <t>BestMed 5 / 3 [Bisex]</t>
  </si>
  <si>
    <t>BMK0 [Unisex]</t>
  </si>
  <si>
    <t>BMK1 [Unisex]</t>
  </si>
  <si>
    <t>BMK2 [Unisex]</t>
  </si>
  <si>
    <t>BMK3 [Unisex]</t>
  </si>
  <si>
    <t>Vollmed M4 - BR0 [Bisex]</t>
  </si>
  <si>
    <t>Vollmed M4 - BR1 [Bisex]</t>
  </si>
  <si>
    <t>Vollmed M4 - BR2 [Bisex]</t>
  </si>
  <si>
    <t>Vollmed M4 - BR3 [Bisex]</t>
  </si>
  <si>
    <t>Vollmed M4 - BR4 [Bisex]</t>
  </si>
  <si>
    <t>Tarif BK(A/F) [Unisex]</t>
  </si>
  <si>
    <t>BMZ1 [Unisex]</t>
  </si>
  <si>
    <t>BKH2(A/F) Unisex)</t>
  </si>
  <si>
    <t>BKHE(A) [Unisex]</t>
  </si>
  <si>
    <t>KT 4. Tag [Unisex]</t>
  </si>
  <si>
    <t>KT 8. Tag [Unisex]</t>
  </si>
  <si>
    <t>KT 15. Tag [Unisex]</t>
  </si>
  <si>
    <t>KT 22. Tag [Unisex]</t>
  </si>
  <si>
    <t>KT 29. Tag [Unisex]</t>
  </si>
  <si>
    <t>KT 43. Tag [Unisex]</t>
  </si>
  <si>
    <t>KT 64. Tag [Unisex]</t>
  </si>
  <si>
    <t>KT 85. Tag [Unisex]</t>
  </si>
  <si>
    <t>KT 92. Tag [Unisex]</t>
  </si>
  <si>
    <t>KT 106. Tag [Unisex]</t>
  </si>
  <si>
    <t>KT 127. Tag [Unisex]</t>
  </si>
  <si>
    <t>KT 169. Tag [Unisex]</t>
  </si>
  <si>
    <t>KT 183. Tag [Unisex]</t>
  </si>
  <si>
    <t>KT 274. Tag [Unisex]</t>
  </si>
  <si>
    <t>KT 365. Tag [Unisex]</t>
  </si>
  <si>
    <t>Gewicht</t>
  </si>
  <si>
    <t>m/w</t>
  </si>
  <si>
    <t>KKV-Tarife</t>
  </si>
  <si>
    <t>Größe</t>
  </si>
  <si>
    <t xml:space="preserve">Medizinische Vorprüfung DKV </t>
  </si>
  <si>
    <t>Geburts-datum</t>
  </si>
  <si>
    <t>Strasse, HsNr.</t>
  </si>
  <si>
    <t>Bei Bestandskunden:</t>
  </si>
  <si>
    <t>Die Gesundheitsangaben wurden abgefragt. Alle Erkrankungen und Arztbesuche sind der DKV bekannt</t>
  </si>
  <si>
    <t>Bei Bestandskunden (Bitte unbedingt VNR angeben):</t>
  </si>
  <si>
    <t>Name der versicherten Person</t>
  </si>
  <si>
    <t>ICD-Code / Diagnosen</t>
  </si>
  <si>
    <t>Gewünschter Versicherungsschutz</t>
  </si>
  <si>
    <t>LNr</t>
  </si>
  <si>
    <t>Angaben zur Person</t>
  </si>
  <si>
    <t>Name</t>
  </si>
  <si>
    <t>Geburtsdatum</t>
  </si>
  <si>
    <t>Geschlecht</t>
  </si>
  <si>
    <t>eMail-Adresse</t>
  </si>
  <si>
    <t xml:space="preserve">Rückantwort an </t>
  </si>
  <si>
    <t>Ergänzungstarife</t>
  </si>
  <si>
    <t>1 Tarife</t>
  </si>
  <si>
    <t>BD - AGT</t>
  </si>
  <si>
    <t>KH*</t>
  </si>
  <si>
    <t>OP*</t>
  </si>
  <si>
    <t>KF*</t>
  </si>
  <si>
    <t>BMUNI [Unisex]</t>
  </si>
  <si>
    <t>Befunde lagen vor</t>
  </si>
  <si>
    <t>BME1 [Unisex]</t>
  </si>
  <si>
    <t>BME2 [Unisex]</t>
  </si>
  <si>
    <t>BMZ2 [Unisex]</t>
  </si>
  <si>
    <t>BMG0 [Unisex]</t>
  </si>
  <si>
    <t>BMG2 [Unisex]</t>
  </si>
  <si>
    <t>BMG3 [Unisex]</t>
  </si>
  <si>
    <t>BMG1 [Unisex]</t>
  </si>
  <si>
    <t>nicht belegt</t>
  </si>
  <si>
    <t>Medizinische Vorprüfung DKV - keine Vorprüfung für "Neues Antragskonzept"</t>
  </si>
  <si>
    <t>Ergänzungstarife (z.B. KT, etc.)</t>
  </si>
  <si>
    <t>Tarif BKE(A/F) [Unisex]</t>
  </si>
  <si>
    <t>BKEH(A) [Unisex]</t>
  </si>
  <si>
    <r>
      <t xml:space="preserve">Wichtiger Hinweis:
Mit diesem Anfrageformular können Sie an die DKV eine unverbindliche Anfrage zur medizinischen Vorabprüfung richten. Bitte befüllen Sie alle Formularfelder. Nur wenn diese vollständig ausgefüllt sind, ist eine finale Bearbeitung Ihrer Anfrage möglich. 
Nach Versand - bitte nutzen Sie den Button "per eMail versenden" - erhalten Sie eine Beurteilung auf Grundlage 
der übermittelten Daten. Bei der Einschätzung wird ein Bezug der angegebenen Vorerkrankungen auf die im KV-Antrag enthaltenen Gesundheitsfragen unterstellt. Insoweit fließen alle angegebenen Informationen in das Ergebnis der Auswertung ein.
</t>
    </r>
    <r>
      <rPr>
        <b/>
        <sz val="12"/>
        <color indexed="53"/>
        <rFont val="Arial"/>
        <family val="2"/>
      </rPr>
      <t>Wir weisen daraufhin, dass die Einschätzung und das damit verbundene Ergebnis unverbindlich ist. Die Beurteilung stellt keine Annahmeentscheidung dar. Eine formelle Prüfung wurde nicht vorgenommen.</t>
    </r>
    <r>
      <rPr>
        <sz val="12"/>
        <color indexed="53"/>
        <rFont val="Arial"/>
        <family val="2"/>
      </rPr>
      <t xml:space="preserve">
Eine abschliessende Annahmeentscheidung kann nur aufgrund eines ordentlichen Antrages erfolgen. 
Weiterhin weisen wir ausdrücklich darauf hin, dass eine Prüfung des Zahnzustandes im Rahmen einer 
medizinischen Vorabprüfung nicht erfolgt!
Mit freundlichen Grüssen
Ihre DKV</t>
    </r>
  </si>
  <si>
    <t>BEXE(A) [Unisex]</t>
  </si>
  <si>
    <t>KKV-Tarif</t>
  </si>
  <si>
    <r>
      <rPr>
        <b/>
        <sz val="10"/>
        <rFont val="Arial"/>
        <family val="2"/>
      </rPr>
      <t>Eigen- und Fremdbestandskunden der DKV:</t>
    </r>
    <r>
      <rPr>
        <sz val="10"/>
        <rFont val="Arial"/>
        <family val="2"/>
      </rPr>
      <t xml:space="preserve">
Zur Durchführung einer Vorprüfung wird die Einwilligung zur vollständigen Auskunft an den Agenturpartner benötigt. Diese Einwilligung wird auf dem Formular A22 erklärt. Das A22 ist immer vorzulegen, sonst kann keine Vorabprüfung erfolgen.</t>
    </r>
  </si>
  <si>
    <t>Versicherungsnummer</t>
  </si>
  <si>
    <t>(bei Bestandskunden erforderlich)</t>
  </si>
  <si>
    <t>(kg)</t>
  </si>
  <si>
    <t>(cm)</t>
  </si>
  <si>
    <t>Strasse, Nr., Postleitzahl, Ort</t>
  </si>
  <si>
    <t xml:space="preserve">Vorerkrankung / Diagnose (ICD10) / Medikamente
</t>
  </si>
  <si>
    <t>(nur eine Erkrankung je Feld)</t>
  </si>
  <si>
    <t>Behandlung</t>
  </si>
  <si>
    <t>von</t>
  </si>
  <si>
    <t>ggf. weitere Behandlungen angeraten?
wenn ja welche:</t>
  </si>
  <si>
    <t>*KH = Behandlung hat im Krankenhaus stattgefunden #  *OP = Operation hat stattgefunden # *KF = Krankheitsfolgen vorhanden</t>
  </si>
  <si>
    <r>
      <rPr>
        <b/>
        <sz val="10"/>
        <rFont val="Arial"/>
        <family val="2"/>
      </rPr>
      <t>Bestätigung:</t>
    </r>
    <r>
      <rPr>
        <sz val="10"/>
        <rFont val="Arial"/>
        <family val="2"/>
      </rPr>
      <t xml:space="preserve">
Die versicherte Person wurde über den Umfang, die Form und den Zweck der Datenverarbeitung sowie die Möglichkeit der Verweigerung und die Widerruflichkeit der Einwilligung und deren Folgen informiert.</t>
    </r>
  </si>
  <si>
    <t>bitte auswählen</t>
  </si>
  <si>
    <t>BEX (A) [Unisex]</t>
  </si>
  <si>
    <t>BKH1 (A) [Unisex]</t>
  </si>
  <si>
    <r>
      <rPr>
        <b/>
        <sz val="10"/>
        <rFont val="Arial"/>
        <family val="2"/>
      </rPr>
      <t>Interessenten/Neukunden:</t>
    </r>
    <r>
      <rPr>
        <sz val="10"/>
        <rFont val="Arial"/>
        <family val="2"/>
      </rPr>
      <t xml:space="preserve">
Zur Durchführung einer Vorprüfung ist es notwendig, dass wir zur Begutachtung, Prüfung und Verarbeitung der Personen- und Gesundheitsdaten berechtigt werden. Wie wir mit den übersandten Daten umgehen, kann der nebenstehenden Information zum Datenschutz entnommen werden. Zur Bestätigung ist ein Formular A48/2 zu unterzeichnen, welches auf Verlangen vorzulegen ist.</t>
    </r>
    <r>
      <rPr>
        <b/>
        <sz val="10"/>
        <rFont val="Arial"/>
        <family val="2"/>
      </rPr>
      <t/>
    </r>
  </si>
  <si>
    <t>Anonymisierte Vorprüfung:</t>
  </si>
  <si>
    <t>N.N.</t>
  </si>
  <si>
    <t>Vorname</t>
  </si>
  <si>
    <t>Geb. Datum</t>
  </si>
  <si>
    <t>Zugangsweg</t>
  </si>
  <si>
    <t>Versicherungsart</t>
  </si>
  <si>
    <t>verteilt am</t>
  </si>
  <si>
    <t>Eingangsdatum</t>
  </si>
  <si>
    <t>Bearbeiter</t>
  </si>
  <si>
    <t>Lfd.-Nr.</t>
  </si>
  <si>
    <t>Absender / Datum</t>
  </si>
  <si>
    <t>von /</t>
  </si>
  <si>
    <t>PMN0 [Unisex]</t>
  </si>
  <si>
    <t>PMN1 [Unisex]</t>
  </si>
  <si>
    <t>PMN2 [Unisex]</t>
  </si>
  <si>
    <t>PMA0 [Unisex]</t>
  </si>
  <si>
    <t>PMA1 [Unisex]</t>
  </si>
  <si>
    <t>PMA2 [Unisex]</t>
  </si>
  <si>
    <t>Tarif BA [Unisex]</t>
  </si>
  <si>
    <t>BHA [Unisex]</t>
  </si>
  <si>
    <t>BXA [Unisex]</t>
  </si>
  <si>
    <t>V26.3</t>
  </si>
  <si>
    <t>BX [Unisex]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</si>
</sst>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6" x14ac:knownFonts="1">
    <font>
      <sz val="10"/>
      <name val="Arial"/>
    </font>
    <font>
      <sz val="10"/>
      <name val="Arial"/>
      <family val="2"/>
    </font>
    <font>
      <sz val="8"/>
      <name val="Arial"/>
      <family val="2"/>
    </font>
    <font>
      <b/>
      <sz val="14"/>
      <name val="Arial"/>
      <family val="2"/>
    </font>
    <font>
      <sz val="11"/>
      <name val="Arial"/>
      <family val="2"/>
    </font>
    <font>
      <b/>
      <sz val="9"/>
      <name val="Arial"/>
      <family val="2"/>
    </font>
    <font>
      <sz val="9"/>
      <name val="Arial"/>
      <family val="2"/>
    </font>
    <font>
      <b/>
      <sz val="12"/>
      <name val="Arial"/>
      <family val="2"/>
    </font>
    <font>
      <sz val="14"/>
      <name val="Arial"/>
      <family val="2"/>
    </font>
    <font>
      <sz val="10"/>
      <color indexed="9"/>
      <name val="Arial"/>
      <family val="2"/>
    </font>
    <font>
      <sz val="10"/>
      <color indexed="22"/>
      <name val="Arial"/>
      <family val="2"/>
    </font>
    <font>
      <sz val="12"/>
      <color indexed="10"/>
      <name val="Arial"/>
      <family val="2"/>
    </font>
    <font>
      <sz val="6"/>
      <name val="Arial"/>
      <family val="2"/>
    </font>
    <font>
      <b/>
      <sz val="10"/>
      <name val="Arial"/>
      <family val="2"/>
    </font>
    <font>
      <b/>
      <sz val="20"/>
      <name val="Arial"/>
      <family val="2"/>
    </font>
    <font>
      <b/>
      <sz val="11"/>
      <name val="Arial"/>
      <family val="2"/>
    </font>
    <font>
      <b/>
      <sz val="10"/>
      <color indexed="81"/>
      <name val="Tahoma"/>
      <family val="2"/>
    </font>
    <font>
      <b/>
      <sz val="14"/>
      <color indexed="81"/>
      <name val="Tahoma"/>
      <family val="2"/>
    </font>
    <font>
      <b/>
      <sz val="12"/>
      <color indexed="10"/>
      <name val="Arial"/>
      <family val="2"/>
    </font>
    <font>
      <b/>
      <sz val="14"/>
      <color indexed="10"/>
      <name val="Arial"/>
      <family val="2"/>
    </font>
    <font>
      <sz val="12"/>
      <name val="Arial"/>
      <family val="2"/>
    </font>
    <font>
      <sz val="12"/>
      <color indexed="53"/>
      <name val="Arial"/>
      <family val="2"/>
    </font>
    <font>
      <sz val="10"/>
      <color indexed="53"/>
      <name val="Arial"/>
      <family val="2"/>
    </font>
    <font>
      <b/>
      <sz val="12"/>
      <color rgb="FF000000"/>
      <name val="Arial"/>
      <family val="2"/>
    </font>
    <font>
      <sz val="8"/>
      <color rgb="FF000000"/>
      <name val="Tahoma"/>
      <family val="2"/>
    </font>
    <font>
      <sz val="8"/>
      <color theme="0"/>
      <name val="Arial"/>
      <family val="2"/>
    </font>
    <font>
      <sz val="9"/>
      <color theme="0"/>
      <name val="Arial"/>
      <family val="2"/>
    </font>
    <font>
      <sz val="28"/>
      <color theme="0"/>
      <name val="Arial"/>
      <family val="2"/>
    </font>
    <font>
      <b/>
      <sz val="12"/>
      <color theme="1"/>
      <name val="Arial"/>
      <family val="2"/>
    </font>
    <font>
      <b/>
      <sz val="12"/>
      <color indexed="53"/>
      <name val="Arial"/>
      <family val="2"/>
    </font>
    <font>
      <sz val="10"/>
      <color rgb="FF000000"/>
      <name val="Arial"/>
      <family val="2"/>
    </font>
    <font>
      <sz val="11"/>
      <color indexed="53"/>
      <name val="Arial"/>
      <family val="2"/>
    </font>
    <font>
      <u/>
      <sz val="10"/>
      <color theme="10"/>
      <name val="Arial"/>
      <family val="2"/>
    </font>
    <font>
      <sz val="20"/>
      <name val="Arial"/>
      <family val="2"/>
    </font>
    <font>
      <sz val="8"/>
      <color theme="1"/>
      <name val="Arial"/>
      <family val="2"/>
    </font>
    <font>
      <u/>
      <sz val="12"/>
      <color theme="10"/>
      <name val="Arial"/>
      <family val="2"/>
    </font>
  </fonts>
  <fills count="2">
    <fill>
      <patternFill patternType="none"/>
    </fill>
    <fill>
      <patternFill patternType="gray125"/>
    </fill>
  </fills>
  <borders count="1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32" fillId="0" borderId="0" applyNumberFormat="0" applyFill="0" applyBorder="0" applyAlignment="0" applyProtection="0"/>
    <xf numFmtId="0" fontId="1" fillId="0" borderId="0"/>
  </cellStyleXfs>
  <cellXfs count="234">
    <xf numFmtId="0" fontId="0" fillId="0" borderId="0" xfId="0"/>
    <xf numFmtId="0" fontId="1" fillId="0" borderId="0" xfId="3" applyFont="1" applyFill="1" applyProtection="1">
      <protection locked="0" hidden="1"/>
    </xf>
    <xf numFmtId="0" fontId="1" fillId="0" borderId="0" xfId="3" applyAlignment="1" applyProtection="1">
      <protection hidden="1"/>
    </xf>
    <xf numFmtId="0" fontId="1" fillId="0" borderId="0" xfId="3" applyFont="1" applyFill="1" applyProtection="1">
      <protection hidden="1"/>
    </xf>
    <xf numFmtId="0" fontId="1" fillId="0" borderId="0" xfId="3" applyFont="1" applyFill="1" applyAlignment="1" applyProtection="1">
      <alignment horizontal="center" vertical="center"/>
      <protection locked="0" hidden="1"/>
    </xf>
    <xf numFmtId="0" fontId="7" fillId="0" borderId="0" xfId="3" applyFont="1" applyFill="1" applyAlignment="1" applyProtection="1">
      <protection hidden="1"/>
    </xf>
    <xf numFmtId="0" fontId="10" fillId="0" borderId="0" xfId="3" applyFont="1" applyFill="1" applyProtection="1">
      <protection hidden="1"/>
    </xf>
    <xf numFmtId="0" fontId="9" fillId="0" borderId="0" xfId="3" applyFont="1" applyFill="1" applyProtection="1">
      <protection hidden="1"/>
    </xf>
    <xf numFmtId="14" fontId="1" fillId="0" borderId="0" xfId="3" applyNumberFormat="1" applyFont="1" applyFill="1" applyAlignment="1" applyProtection="1">
      <alignment horizontal="center" vertical="center"/>
      <protection locked="0" hidden="1"/>
    </xf>
    <xf numFmtId="0" fontId="1" fillId="0" borderId="0" xfId="3" applyFont="1" applyFill="1" applyAlignment="1" applyProtection="1">
      <alignment vertical="center"/>
      <protection hidden="1"/>
    </xf>
    <xf numFmtId="0" fontId="4" fillId="0" borderId="0" xfId="3" applyFont="1" applyFill="1" applyAlignment="1" applyProtection="1">
      <alignment horizontal="center" vertical="center"/>
      <protection hidden="1"/>
    </xf>
    <xf numFmtId="0" fontId="4" fillId="0" borderId="0" xfId="3" applyFont="1" applyFill="1" applyAlignment="1" applyProtection="1">
      <alignment horizontal="left" vertical="center"/>
      <protection hidden="1"/>
    </xf>
    <xf numFmtId="0" fontId="3" fillId="0" borderId="6" xfId="3" applyFont="1" applyFill="1" applyBorder="1" applyAlignment="1" applyProtection="1">
      <alignment vertical="center"/>
      <protection hidden="1"/>
    </xf>
    <xf numFmtId="0" fontId="1" fillId="0" borderId="0" xfId="3" applyBorder="1" applyAlignment="1" applyProtection="1">
      <protection hidden="1"/>
    </xf>
    <xf numFmtId="0" fontId="11" fillId="0" borderId="0" xfId="3" applyFont="1" applyFill="1" applyAlignment="1" applyProtection="1">
      <alignment horizontal="left" vertical="center" wrapText="1"/>
      <protection hidden="1"/>
    </xf>
    <xf numFmtId="0" fontId="21" fillId="0" borderId="0" xfId="3" applyFont="1" applyFill="1" applyAlignment="1" applyProtection="1">
      <alignment vertical="top" wrapText="1"/>
      <protection hidden="1"/>
    </xf>
    <xf numFmtId="0" fontId="4" fillId="0" borderId="0" xfId="3" applyFont="1" applyFill="1" applyAlignment="1" applyProtection="1">
      <alignment horizontal="right" vertical="center"/>
      <protection hidden="1"/>
    </xf>
    <xf numFmtId="0" fontId="1" fillId="0" borderId="0" xfId="3" applyFont="1" applyFill="1" applyBorder="1" applyAlignment="1" applyProtection="1">
      <alignment vertical="center" wrapText="1"/>
      <protection hidden="1"/>
    </xf>
    <xf numFmtId="0" fontId="1" fillId="0" borderId="2" xfId="3" applyFont="1" applyFill="1" applyBorder="1" applyAlignment="1" applyProtection="1">
      <alignment horizontal="center" vertical="center"/>
      <protection locked="0" hidden="1"/>
    </xf>
    <xf numFmtId="0" fontId="1" fillId="0" borderId="3" xfId="3" applyFont="1" applyFill="1" applyBorder="1" applyAlignment="1" applyProtection="1">
      <alignment horizontal="center" vertical="center"/>
      <protection locked="0" hidden="1"/>
    </xf>
    <xf numFmtId="0" fontId="1" fillId="0" borderId="0" xfId="3" applyFont="1" applyBorder="1" applyAlignment="1" applyProtection="1">
      <alignment vertical="center" wrapText="1"/>
      <protection hidden="1"/>
    </xf>
    <xf numFmtId="0" fontId="1" fillId="0" borderId="0" xfId="3" applyFont="1" applyBorder="1" applyAlignment="1" applyProtection="1">
      <alignment vertical="top" wrapText="1"/>
      <protection hidden="1"/>
    </xf>
    <xf numFmtId="0" fontId="1" fillId="0" borderId="0" xfId="3" applyAlignment="1" applyProtection="1">
      <alignment vertical="top"/>
      <protection hidden="1"/>
    </xf>
    <xf numFmtId="0" fontId="13" fillId="0" borderId="0" xfId="3" applyFont="1" applyBorder="1" applyAlignment="1" applyProtection="1">
      <alignment vertical="top"/>
      <protection hidden="1"/>
    </xf>
    <xf numFmtId="0" fontId="1" fillId="0" borderId="0" xfId="3" applyFont="1" applyAlignment="1" applyProtection="1">
      <alignment vertical="center" wrapText="1"/>
      <protection hidden="1"/>
    </xf>
    <xf numFmtId="0" fontId="13" fillId="0" borderId="0" xfId="3" applyFont="1" applyFill="1" applyAlignment="1" applyProtection="1">
      <alignment vertical="center"/>
      <protection hidden="1"/>
    </xf>
    <xf numFmtId="0" fontId="13" fillId="0" borderId="0" xfId="3" applyFont="1" applyFill="1" applyBorder="1" applyAlignment="1" applyProtection="1">
      <protection hidden="1"/>
    </xf>
    <xf numFmtId="0" fontId="1" fillId="0" borderId="4" xfId="3" applyFont="1" applyFill="1" applyBorder="1" applyAlignment="1" applyProtection="1">
      <alignment horizontal="center" vertical="center"/>
      <protection locked="0" hidden="1"/>
    </xf>
    <xf numFmtId="0" fontId="13" fillId="0" borderId="0" xfId="3" applyFont="1" applyFill="1" applyProtection="1">
      <protection hidden="1"/>
    </xf>
    <xf numFmtId="0" fontId="4" fillId="0" borderId="0" xfId="3" applyFont="1" applyFill="1" applyProtection="1">
      <protection hidden="1"/>
    </xf>
    <xf numFmtId="0" fontId="1" fillId="0" borderId="0" xfId="3" applyFont="1" applyFill="1" applyBorder="1" applyAlignment="1" applyProtection="1">
      <alignment horizontal="center" vertical="center"/>
      <protection locked="0" hidden="1"/>
    </xf>
    <xf numFmtId="0" fontId="1" fillId="0" borderId="12" xfId="3" applyBorder="1" applyAlignment="1" applyProtection="1">
      <protection hidden="1"/>
    </xf>
    <xf numFmtId="0" fontId="13" fillId="0" borderId="0" xfId="3" applyNumberFormat="1" applyFont="1" applyFill="1" applyBorder="1" applyAlignment="1" applyProtection="1">
      <alignment vertical="center" wrapText="1"/>
      <protection hidden="1"/>
    </xf>
    <xf numFmtId="0" fontId="13" fillId="0" borderId="6" xfId="3" applyNumberFormat="1" applyFont="1" applyFill="1" applyBorder="1" applyAlignment="1" applyProtection="1">
      <alignment vertical="center" wrapText="1"/>
      <protection hidden="1"/>
    </xf>
    <xf numFmtId="0" fontId="13" fillId="0" borderId="8" xfId="3" applyNumberFormat="1" applyFont="1" applyFill="1" applyBorder="1" applyAlignment="1" applyProtection="1">
      <alignment vertical="center" wrapText="1"/>
      <protection hidden="1"/>
    </xf>
    <xf numFmtId="0" fontId="13" fillId="0" borderId="5" xfId="3" applyNumberFormat="1" applyFont="1" applyFill="1" applyBorder="1" applyAlignment="1" applyProtection="1">
      <alignment vertical="center" wrapText="1"/>
      <protection hidden="1"/>
    </xf>
    <xf numFmtId="0" fontId="13" fillId="0" borderId="13" xfId="3" applyNumberFormat="1" applyFont="1" applyFill="1" applyBorder="1" applyAlignment="1" applyProtection="1">
      <alignment vertical="center" wrapText="1"/>
      <protection hidden="1"/>
    </xf>
    <xf numFmtId="0" fontId="4" fillId="0" borderId="0" xfId="3" applyFont="1" applyFill="1" applyBorder="1" applyAlignment="1" applyProtection="1">
      <alignment horizontal="center" vertical="center" wrapText="1"/>
      <protection locked="0" hidden="1"/>
    </xf>
    <xf numFmtId="0" fontId="1" fillId="0" borderId="0" xfId="3" applyAlignment="1" applyProtection="1">
      <alignment vertical="center"/>
      <protection hidden="1"/>
    </xf>
    <xf numFmtId="0" fontId="15" fillId="0" borderId="0" xfId="3" applyFont="1" applyFill="1" applyAlignment="1" applyProtection="1">
      <alignment vertical="center"/>
      <protection hidden="1"/>
    </xf>
    <xf numFmtId="0" fontId="13" fillId="0" borderId="0" xfId="3" applyFont="1" applyFill="1" applyBorder="1" applyAlignment="1" applyProtection="1">
      <alignment vertical="center"/>
      <protection hidden="1"/>
    </xf>
    <xf numFmtId="0" fontId="21" fillId="0" borderId="0" xfId="3" applyFont="1" applyFill="1" applyAlignment="1" applyProtection="1">
      <alignment vertical="center" wrapText="1"/>
      <protection hidden="1"/>
    </xf>
    <xf numFmtId="49" fontId="8" fillId="0" borderId="0" xfId="3" applyNumberFormat="1" applyFont="1" applyFill="1" applyBorder="1" applyAlignment="1" applyProtection="1">
      <alignment horizontal="left"/>
      <protection hidden="1"/>
    </xf>
    <xf numFmtId="14" fontId="1" fillId="0" borderId="0" xfId="3" applyNumberFormat="1" applyFont="1" applyFill="1" applyBorder="1" applyAlignment="1" applyProtection="1">
      <protection hidden="1"/>
    </xf>
    <xf numFmtId="14" fontId="7" fillId="0" borderId="0" xfId="3" applyNumberFormat="1" applyFont="1" applyFill="1" applyBorder="1" applyAlignment="1" applyProtection="1">
      <alignment horizontal="center"/>
      <protection hidden="1"/>
    </xf>
    <xf numFmtId="0" fontId="1" fillId="0" borderId="0" xfId="3" applyFont="1" applyFill="1" applyAlignment="1" applyProtection="1">
      <protection hidden="1"/>
    </xf>
    <xf numFmtId="0" fontId="8" fillId="0" borderId="0" xfId="3" applyFont="1" applyFill="1" applyBorder="1" applyAlignment="1" applyProtection="1">
      <alignment horizontal="center"/>
      <protection hidden="1"/>
    </xf>
    <xf numFmtId="0" fontId="2" fillId="0" borderId="0" xfId="3" applyFont="1" applyFill="1" applyAlignment="1" applyProtection="1">
      <alignment horizontal="left" vertical="center"/>
      <protection hidden="1"/>
    </xf>
    <xf numFmtId="0" fontId="1" fillId="0" borderId="0" xfId="3" applyFont="1" applyFill="1" applyAlignment="1" applyProtection="1">
      <alignment horizontal="center" vertical="center"/>
      <protection hidden="1"/>
    </xf>
    <xf numFmtId="0" fontId="1" fillId="0" borderId="0" xfId="3" applyFont="1" applyAlignment="1" applyProtection="1">
      <alignment vertical="center"/>
      <protection hidden="1"/>
    </xf>
    <xf numFmtId="0" fontId="1" fillId="0" borderId="0" xfId="3" applyFont="1" applyFill="1" applyBorder="1" applyAlignment="1" applyProtection="1">
      <alignment horizontal="center" vertical="center"/>
      <protection hidden="1"/>
    </xf>
    <xf numFmtId="0" fontId="13" fillId="0" borderId="0" xfId="3" applyFont="1" applyFill="1" applyAlignment="1" applyProtection="1">
      <alignment horizontal="center"/>
      <protection hidden="1"/>
    </xf>
    <xf numFmtId="0" fontId="13" fillId="0" borderId="0" xfId="3" applyFont="1" applyFill="1" applyAlignment="1" applyProtection="1">
      <alignment horizontal="left"/>
      <protection hidden="1"/>
    </xf>
    <xf numFmtId="0" fontId="15" fillId="0" borderId="0" xfId="3" applyFont="1" applyFill="1" applyBorder="1" applyAlignment="1" applyProtection="1">
      <alignment horizontal="center"/>
      <protection hidden="1"/>
    </xf>
    <xf numFmtId="0" fontId="13" fillId="0" borderId="0" xfId="3" applyFont="1" applyFill="1" applyBorder="1" applyAlignment="1" applyProtection="1">
      <alignment horizontal="center"/>
      <protection hidden="1"/>
    </xf>
    <xf numFmtId="0" fontId="4" fillId="0" borderId="0" xfId="3" applyFont="1" applyFill="1" applyBorder="1" applyAlignment="1" applyProtection="1">
      <alignment horizontal="center" vertical="center" wrapText="1"/>
      <protection hidden="1"/>
    </xf>
    <xf numFmtId="0" fontId="1" fillId="0" borderId="0" xfId="3" applyBorder="1" applyAlignment="1" applyProtection="1">
      <alignment horizontal="center"/>
      <protection hidden="1"/>
    </xf>
    <xf numFmtId="0" fontId="1" fillId="0" borderId="0" xfId="3" applyAlignment="1" applyProtection="1">
      <alignment horizontal="left" vertical="center"/>
      <protection hidden="1"/>
    </xf>
    <xf numFmtId="0" fontId="31" fillId="0" borderId="0" xfId="3" applyFont="1" applyFill="1" applyAlignment="1" applyProtection="1">
      <alignment vertical="center"/>
      <protection hidden="1"/>
    </xf>
    <xf numFmtId="0" fontId="22" fillId="0" borderId="0" xfId="3" applyFont="1" applyFill="1" applyAlignment="1" applyProtection="1">
      <alignment vertical="center"/>
      <protection hidden="1"/>
    </xf>
    <xf numFmtId="0" fontId="1" fillId="0" borderId="0" xfId="3" applyFont="1" applyFill="1" applyAlignment="1" applyProtection="1">
      <alignment horizontal="left" vertical="center"/>
      <protection hidden="1"/>
    </xf>
    <xf numFmtId="0" fontId="4" fillId="0" borderId="0" xfId="3" applyFont="1" applyFill="1" applyAlignment="1" applyProtection="1">
      <alignment vertical="center"/>
      <protection hidden="1"/>
    </xf>
    <xf numFmtId="0" fontId="4" fillId="0" borderId="0" xfId="3" applyFont="1" applyFill="1" applyAlignment="1" applyProtection="1">
      <protection hidden="1"/>
    </xf>
    <xf numFmtId="0" fontId="1" fillId="0" borderId="1" xfId="3" applyFont="1" applyFill="1" applyBorder="1" applyAlignment="1" applyProtection="1">
      <alignment horizontal="center" vertical="center"/>
      <protection locked="0" hidden="1"/>
    </xf>
    <xf numFmtId="0" fontId="1" fillId="0" borderId="0" xfId="3" applyFont="1" applyFill="1" applyBorder="1" applyAlignment="1" applyProtection="1">
      <protection hidden="1"/>
    </xf>
    <xf numFmtId="0" fontId="1" fillId="0" borderId="0" xfId="3" applyFont="1" applyFill="1" applyBorder="1" applyAlignment="1" applyProtection="1">
      <alignment horizontal="left" vertical="center"/>
      <protection hidden="1"/>
    </xf>
    <xf numFmtId="14" fontId="7" fillId="0" borderId="0" xfId="3" applyNumberFormat="1" applyFont="1" applyFill="1" applyBorder="1" applyAlignment="1" applyProtection="1">
      <alignment horizontal="center" vertical="center"/>
      <protection hidden="1"/>
    </xf>
    <xf numFmtId="0" fontId="1" fillId="0" borderId="0" xfId="3" applyFont="1" applyFill="1" applyBorder="1" applyAlignment="1" applyProtection="1">
      <alignment vertical="center"/>
      <protection hidden="1"/>
    </xf>
    <xf numFmtId="0" fontId="1" fillId="0" borderId="0" xfId="3" applyFont="1" applyFill="1" applyBorder="1" applyProtection="1">
      <protection hidden="1"/>
    </xf>
    <xf numFmtId="0" fontId="7" fillId="0" borderId="0" xfId="3" applyFont="1" applyFill="1" applyBorder="1" applyAlignment="1" applyProtection="1">
      <alignment horizontal="left" vertical="top"/>
      <protection hidden="1"/>
    </xf>
    <xf numFmtId="0" fontId="6" fillId="0" borderId="0" xfId="3" applyFont="1" applyFill="1" applyBorder="1" applyAlignment="1" applyProtection="1">
      <alignment vertical="center"/>
      <protection hidden="1"/>
    </xf>
    <xf numFmtId="0" fontId="6" fillId="0" borderId="0" xfId="3" applyFont="1" applyFill="1" applyBorder="1" applyAlignment="1" applyProtection="1">
      <protection hidden="1"/>
    </xf>
    <xf numFmtId="0" fontId="6" fillId="0" borderId="0" xfId="3" applyFont="1" applyFill="1" applyProtection="1">
      <protection hidden="1"/>
    </xf>
    <xf numFmtId="0" fontId="6" fillId="0" borderId="0" xfId="3" applyFont="1" applyAlignment="1" applyProtection="1">
      <protection hidden="1"/>
    </xf>
    <xf numFmtId="0" fontId="6" fillId="0" borderId="0" xfId="3" applyFont="1" applyFill="1" applyAlignment="1" applyProtection="1">
      <protection hidden="1"/>
    </xf>
    <xf numFmtId="0" fontId="13" fillId="0" borderId="0" xfId="3" applyFont="1" applyFill="1" applyAlignment="1" applyProtection="1">
      <protection hidden="1"/>
    </xf>
    <xf numFmtId="14" fontId="1" fillId="0" borderId="0" xfId="3" applyNumberFormat="1" applyFont="1" applyFill="1" applyAlignment="1" applyProtection="1">
      <protection hidden="1"/>
    </xf>
    <xf numFmtId="0" fontId="1" fillId="0" borderId="0" xfId="3" applyFont="1" applyFill="1" applyBorder="1" applyAlignment="1" applyProtection="1">
      <alignment textRotation="180"/>
      <protection hidden="1"/>
    </xf>
    <xf numFmtId="0" fontId="12" fillId="0" borderId="0" xfId="3" applyFont="1" applyFill="1" applyAlignment="1" applyProtection="1">
      <protection hidden="1"/>
    </xf>
    <xf numFmtId="0" fontId="6" fillId="0" borderId="0" xfId="3" applyFont="1" applyFill="1" applyAlignment="1" applyProtection="1">
      <alignment horizontal="center" vertical="center"/>
      <protection locked="0" hidden="1"/>
    </xf>
    <xf numFmtId="0" fontId="14" fillId="0" borderId="0" xfId="3" applyFont="1" applyFill="1" applyAlignment="1" applyProtection="1">
      <alignment vertical="center"/>
      <protection hidden="1"/>
    </xf>
    <xf numFmtId="0" fontId="8" fillId="0" borderId="0" xfId="3" applyFont="1" applyFill="1" applyProtection="1">
      <protection hidden="1"/>
    </xf>
    <xf numFmtId="0" fontId="2" fillId="0" borderId="0" xfId="3" applyFont="1" applyFill="1" applyAlignment="1" applyProtection="1">
      <alignment horizontal="center"/>
      <protection hidden="1"/>
    </xf>
    <xf numFmtId="0" fontId="34" fillId="0" borderId="0" xfId="3" applyFont="1" applyFill="1" applyAlignment="1" applyProtection="1">
      <alignment horizontal="center"/>
      <protection hidden="1"/>
    </xf>
    <xf numFmtId="0" fontId="26" fillId="0" borderId="0" xfId="3" applyFont="1" applyFill="1" applyProtection="1">
      <protection hidden="1"/>
    </xf>
    <xf numFmtId="0" fontId="25" fillId="0" borderId="0" xfId="3" quotePrefix="1" applyFont="1" applyFill="1" applyAlignment="1" applyProtection="1">
      <alignment horizontal="center"/>
      <protection hidden="1"/>
    </xf>
    <xf numFmtId="0" fontId="1" fillId="0" borderId="0" xfId="3" applyProtection="1">
      <protection hidden="1"/>
    </xf>
    <xf numFmtId="0" fontId="1" fillId="0" borderId="0" xfId="3"/>
    <xf numFmtId="0" fontId="27" fillId="0" borderId="0" xfId="3" applyFont="1" applyFill="1" applyAlignment="1" applyProtection="1">
      <alignment vertical="center"/>
      <protection hidden="1"/>
    </xf>
    <xf numFmtId="0" fontId="1" fillId="0" borderId="0" xfId="3" applyFont="1" applyProtection="1">
      <protection locked="0" hidden="1"/>
    </xf>
    <xf numFmtId="0" fontId="6" fillId="0" borderId="0" xfId="3" applyFont="1" applyBorder="1" applyAlignment="1" applyProtection="1">
      <alignment vertical="center"/>
      <protection hidden="1"/>
    </xf>
    <xf numFmtId="0" fontId="6" fillId="0" borderId="0" xfId="3" applyFont="1" applyBorder="1" applyAlignment="1" applyProtection="1">
      <alignment horizontal="left" vertical="center"/>
      <protection hidden="1"/>
    </xf>
    <xf numFmtId="0" fontId="6" fillId="0" borderId="0" xfId="3" applyFont="1" applyBorder="1" applyAlignment="1" applyProtection="1">
      <alignment horizontal="center" vertical="center"/>
      <protection hidden="1"/>
    </xf>
    <xf numFmtId="14" fontId="6" fillId="0" borderId="0" xfId="3" applyNumberFormat="1" applyFont="1" applyBorder="1" applyAlignment="1" applyProtection="1">
      <alignment horizontal="center" vertical="center"/>
      <protection hidden="1"/>
    </xf>
    <xf numFmtId="14" fontId="1" fillId="0" borderId="0" xfId="3" applyNumberFormat="1" applyFont="1" applyBorder="1" applyAlignment="1" applyProtection="1">
      <alignment horizontal="center" vertical="center"/>
      <protection hidden="1"/>
    </xf>
    <xf numFmtId="0" fontId="1" fillId="0" borderId="0" xfId="3" applyNumberFormat="1" applyFont="1" applyFill="1" applyAlignment="1" applyProtection="1">
      <alignment horizontal="center" vertical="center"/>
      <protection hidden="1"/>
    </xf>
    <xf numFmtId="49" fontId="1" fillId="0" borderId="0" xfId="3" applyNumberFormat="1" applyFont="1" applyFill="1" applyBorder="1" applyAlignment="1" applyProtection="1">
      <alignment vertical="center"/>
      <protection hidden="1"/>
    </xf>
    <xf numFmtId="0" fontId="6" fillId="0" borderId="0" xfId="3" applyFont="1" applyFill="1" applyAlignment="1" applyProtection="1">
      <alignment horizontal="center" vertical="center"/>
      <protection hidden="1"/>
    </xf>
    <xf numFmtId="0" fontId="5" fillId="0" borderId="0" xfId="3" applyFont="1" applyFill="1" applyProtection="1">
      <protection hidden="1"/>
    </xf>
    <xf numFmtId="0" fontId="2" fillId="0" borderId="0" xfId="3" applyFont="1" applyFill="1" applyAlignment="1" applyProtection="1">
      <protection hidden="1"/>
    </xf>
    <xf numFmtId="0" fontId="6" fillId="0" borderId="0" xfId="3" applyNumberFormat="1" applyFont="1" applyAlignment="1" applyProtection="1">
      <alignment horizontal="left"/>
      <protection locked="0" hidden="1"/>
    </xf>
    <xf numFmtId="0" fontId="6" fillId="0" borderId="0" xfId="3" applyFont="1" applyProtection="1">
      <protection locked="0" hidden="1"/>
    </xf>
    <xf numFmtId="14" fontId="6" fillId="0" borderId="0" xfId="3" applyNumberFormat="1" applyFont="1" applyProtection="1">
      <protection locked="0" hidden="1"/>
    </xf>
    <xf numFmtId="0" fontId="6" fillId="0" borderId="0" xfId="3" applyFont="1" applyFill="1" applyAlignment="1" applyProtection="1">
      <alignment vertical="center"/>
      <protection locked="0" hidden="1"/>
    </xf>
    <xf numFmtId="0" fontId="3" fillId="0" borderId="0" xfId="3" applyFont="1" applyFill="1" applyAlignment="1" applyProtection="1">
      <alignment horizontal="center" vertical="center"/>
      <protection hidden="1"/>
    </xf>
    <xf numFmtId="0" fontId="3" fillId="0" borderId="0" xfId="3" applyFont="1" applyFill="1" applyAlignment="1" applyProtection="1">
      <alignment vertical="center"/>
      <protection hidden="1"/>
    </xf>
    <xf numFmtId="0" fontId="3" fillId="0" borderId="0" xfId="3" applyFont="1" applyFill="1" applyProtection="1">
      <protection hidden="1"/>
    </xf>
    <xf numFmtId="0" fontId="1" fillId="0" borderId="0" xfId="3" applyFont="1" applyProtection="1">
      <protection hidden="1"/>
    </xf>
    <xf numFmtId="0" fontId="7" fillId="0" borderId="0" xfId="3" applyFont="1" applyFill="1" applyAlignment="1" applyProtection="1">
      <alignment horizontal="center" vertical="center"/>
      <protection hidden="1"/>
    </xf>
    <xf numFmtId="0" fontId="7" fillId="0" borderId="0" xfId="3" applyFont="1" applyFill="1" applyAlignment="1" applyProtection="1">
      <alignment vertical="center"/>
      <protection hidden="1"/>
    </xf>
    <xf numFmtId="14" fontId="7" fillId="0" borderId="4" xfId="3" applyNumberFormat="1" applyFont="1" applyFill="1" applyBorder="1" applyAlignment="1" applyProtection="1">
      <alignment horizontal="center" vertical="center"/>
      <protection hidden="1"/>
    </xf>
    <xf numFmtId="0" fontId="7" fillId="0" borderId="0" xfId="3" applyFont="1" applyFill="1" applyAlignment="1" applyProtection="1">
      <alignment horizontal="center"/>
      <protection hidden="1"/>
    </xf>
    <xf numFmtId="0" fontId="13" fillId="0" borderId="0" xfId="3" applyFont="1" applyFill="1" applyBorder="1" applyAlignment="1" applyProtection="1">
      <alignment horizontal="center" wrapText="1" shrinkToFit="1"/>
      <protection hidden="1"/>
    </xf>
    <xf numFmtId="0" fontId="1" fillId="0" borderId="0" xfId="3" applyFont="1" applyAlignment="1" applyProtection="1">
      <protection locked="0" hidden="1"/>
    </xf>
    <xf numFmtId="0" fontId="1" fillId="0" borderId="0" xfId="3" applyFont="1" applyAlignment="1" applyProtection="1">
      <protection hidden="1"/>
    </xf>
    <xf numFmtId="14" fontId="20" fillId="0" borderId="4" xfId="3" applyNumberFormat="1" applyFont="1" applyFill="1" applyBorder="1" applyAlignment="1" applyProtection="1">
      <alignment horizontal="center" vertical="center" shrinkToFit="1"/>
      <protection locked="0" hidden="1"/>
    </xf>
    <xf numFmtId="0" fontId="20" fillId="0" borderId="4" xfId="3" applyFont="1" applyFill="1" applyBorder="1" applyAlignment="1" applyProtection="1">
      <alignment horizontal="center" vertical="center"/>
      <protection locked="0" hidden="1"/>
    </xf>
    <xf numFmtId="0" fontId="7" fillId="0" borderId="0" xfId="3" applyFont="1" applyFill="1" applyProtection="1">
      <protection hidden="1"/>
    </xf>
    <xf numFmtId="0" fontId="18" fillId="0" borderId="0" xfId="3" applyFont="1" applyFill="1" applyAlignment="1" applyProtection="1">
      <protection hidden="1"/>
    </xf>
    <xf numFmtId="0" fontId="5" fillId="0" borderId="0" xfId="3" applyFont="1" applyFill="1" applyBorder="1" applyAlignment="1" applyProtection="1">
      <alignment horizontal="left"/>
      <protection hidden="1"/>
    </xf>
    <xf numFmtId="0" fontId="1" fillId="0" borderId="0" xfId="3" applyAlignment="1" applyProtection="1">
      <protection locked="0" hidden="1"/>
    </xf>
    <xf numFmtId="0" fontId="20" fillId="0" borderId="4" xfId="3" applyFont="1" applyFill="1" applyBorder="1" applyAlignment="1" applyProtection="1">
      <alignment horizontal="center" vertical="center" wrapText="1"/>
      <protection hidden="1"/>
    </xf>
    <xf numFmtId="0" fontId="13" fillId="0" borderId="6" xfId="3" applyFont="1" applyFill="1" applyBorder="1" applyAlignment="1" applyProtection="1">
      <alignment horizontal="center" vertical="center"/>
      <protection hidden="1"/>
    </xf>
    <xf numFmtId="0" fontId="20" fillId="0" borderId="7" xfId="3" applyFont="1" applyFill="1" applyBorder="1" applyAlignment="1" applyProtection="1">
      <alignment horizontal="center" vertical="center" wrapText="1"/>
      <protection hidden="1"/>
    </xf>
    <xf numFmtId="0" fontId="5" fillId="0" borderId="0" xfId="3" applyFont="1" applyFill="1" applyBorder="1" applyAlignment="1" applyProtection="1">
      <alignment vertical="top"/>
      <protection hidden="1"/>
    </xf>
    <xf numFmtId="0" fontId="6" fillId="0" borderId="0" xfId="3" applyFont="1" applyFill="1" applyBorder="1" applyAlignment="1" applyProtection="1">
      <alignment vertical="top" wrapText="1"/>
      <protection hidden="1"/>
    </xf>
    <xf numFmtId="0" fontId="7" fillId="0" borderId="6" xfId="3" applyFont="1" applyFill="1" applyBorder="1" applyAlignment="1" applyProtection="1">
      <alignment vertical="center"/>
      <protection hidden="1"/>
    </xf>
    <xf numFmtId="0" fontId="7" fillId="0" borderId="0" xfId="3" applyFont="1" applyFill="1" applyBorder="1" applyProtection="1">
      <protection hidden="1"/>
    </xf>
    <xf numFmtId="0" fontId="5" fillId="0" borderId="0" xfId="3" applyFont="1" applyFill="1" applyBorder="1" applyProtection="1">
      <protection hidden="1"/>
    </xf>
    <xf numFmtId="0" fontId="19" fillId="0" borderId="0" xfId="3" applyFont="1" applyFill="1" applyProtection="1">
      <protection hidden="1"/>
    </xf>
    <xf numFmtId="0" fontId="6" fillId="0" borderId="0" xfId="3" applyFont="1" applyFill="1" applyBorder="1" applyProtection="1">
      <protection hidden="1"/>
    </xf>
    <xf numFmtId="0" fontId="13" fillId="0" borderId="0" xfId="3" applyFont="1" applyFill="1" applyAlignment="1" applyProtection="1">
      <alignment horizontal="right"/>
      <protection hidden="1"/>
    </xf>
    <xf numFmtId="14" fontId="1" fillId="0" borderId="15" xfId="3" applyNumberFormat="1" applyFont="1" applyFill="1" applyBorder="1" applyAlignment="1" applyProtection="1">
      <alignment horizontal="center" vertical="center"/>
      <protection locked="0" hidden="1"/>
    </xf>
    <xf numFmtId="14" fontId="1" fillId="0" borderId="4" xfId="3" applyNumberFormat="1" applyFont="1" applyFill="1" applyBorder="1" applyAlignment="1" applyProtection="1">
      <alignment horizontal="center" vertical="center"/>
      <protection locked="0" hidden="1"/>
    </xf>
    <xf numFmtId="0" fontId="7" fillId="0" borderId="0" xfId="3" applyFont="1" applyFill="1" applyBorder="1" applyAlignment="1" applyProtection="1">
      <alignment vertical="center" wrapText="1" shrinkToFit="1"/>
      <protection locked="0" hidden="1"/>
    </xf>
    <xf numFmtId="0" fontId="7" fillId="0" borderId="2" xfId="3" applyFont="1" applyFill="1" applyBorder="1" applyAlignment="1" applyProtection="1">
      <alignment horizontal="center" vertical="center" wrapText="1"/>
      <protection hidden="1"/>
    </xf>
    <xf numFmtId="0" fontId="1" fillId="0" borderId="0" xfId="3" applyFont="1" applyBorder="1" applyProtection="1">
      <protection hidden="1"/>
    </xf>
    <xf numFmtId="14" fontId="1" fillId="0" borderId="0" xfId="3" applyNumberFormat="1" applyFont="1" applyFill="1" applyBorder="1" applyAlignment="1" applyProtection="1">
      <alignment horizontal="center" vertical="center"/>
      <protection locked="0" hidden="1"/>
    </xf>
    <xf numFmtId="0" fontId="7" fillId="0" borderId="12" xfId="3" applyFont="1" applyFill="1" applyBorder="1" applyAlignment="1" applyProtection="1">
      <alignment vertical="center" wrapText="1"/>
      <protection hidden="1"/>
    </xf>
    <xf numFmtId="0" fontId="20" fillId="0" borderId="12" xfId="3" applyFont="1" applyFill="1" applyBorder="1" applyAlignment="1" applyProtection="1">
      <protection hidden="1"/>
    </xf>
    <xf numFmtId="0" fontId="7" fillId="0" borderId="12" xfId="3" applyFont="1" applyFill="1" applyBorder="1" applyAlignment="1" applyProtection="1">
      <alignment vertical="center"/>
      <protection hidden="1"/>
    </xf>
    <xf numFmtId="0" fontId="20" fillId="0" borderId="0" xfId="3" applyFont="1" applyFill="1" applyAlignment="1" applyProtection="1">
      <alignment vertical="center"/>
      <protection hidden="1"/>
    </xf>
    <xf numFmtId="0" fontId="20" fillId="0" borderId="0" xfId="3" applyFont="1" applyFill="1" applyBorder="1" applyAlignment="1" applyProtection="1">
      <alignment vertical="center"/>
      <protection hidden="1"/>
    </xf>
    <xf numFmtId="14" fontId="6" fillId="0" borderId="0" xfId="3" applyNumberFormat="1" applyFont="1" applyFill="1" applyBorder="1" applyAlignment="1" applyProtection="1">
      <alignment horizontal="center" vertical="center"/>
      <protection locked="0" hidden="1"/>
    </xf>
    <xf numFmtId="0" fontId="20" fillId="0" borderId="0" xfId="3" applyFont="1" applyFill="1" applyBorder="1" applyProtection="1">
      <protection hidden="1"/>
    </xf>
    <xf numFmtId="0" fontId="1" fillId="0" borderId="0" xfId="3" applyFont="1" applyAlignment="1" applyProtection="1">
      <alignment horizontal="center" vertical="center"/>
      <protection hidden="1"/>
    </xf>
    <xf numFmtId="0" fontId="7" fillId="0" borderId="4" xfId="3" applyFont="1" applyFill="1" applyBorder="1" applyAlignment="1" applyProtection="1">
      <alignment vertical="center"/>
      <protection locked="0" hidden="1"/>
    </xf>
    <xf numFmtId="17" fontId="20" fillId="0" borderId="4" xfId="3" applyNumberFormat="1" applyFont="1" applyFill="1" applyBorder="1" applyAlignment="1" applyProtection="1">
      <alignment horizontal="center" vertical="center"/>
      <protection locked="0" hidden="1"/>
    </xf>
    <xf numFmtId="0" fontId="0" fillId="0" borderId="0" xfId="0"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0" fillId="0" borderId="0" xfId="0" applyAlignment="1">
      <alignment horizontal="left" vertical="center"/>
    </xf>
    <xf numFmtId="0" fontId="0" fillId="0" borderId="0" xfId="0"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10" xfId="3" applyFont="1" applyFill="1" applyBorder="1" applyAlignment="1" applyProtection="1">
      <alignment horizontal="left" vertical="center" wrapText="1"/>
      <protection locked="0" hidden="1"/>
    </xf>
    <xf numFmtId="0" fontId="1" fillId="0" borderId="16" xfId="3" applyFont="1" applyFill="1" applyBorder="1" applyAlignment="1" applyProtection="1">
      <alignment horizontal="left" vertical="center" wrapText="1"/>
      <protection locked="0" hidden="1"/>
    </xf>
    <xf numFmtId="0" fontId="1" fillId="0" borderId="11" xfId="3" applyFont="1" applyFill="1" applyBorder="1" applyAlignment="1" applyProtection="1">
      <alignment horizontal="left" vertical="center" wrapText="1"/>
      <protection locked="0" hidden="1"/>
    </xf>
    <xf numFmtId="0" fontId="1" fillId="0" borderId="12" xfId="3" applyFont="1" applyFill="1" applyBorder="1" applyAlignment="1" applyProtection="1">
      <alignment horizontal="left" vertical="center" wrapText="1"/>
      <protection locked="0" hidden="1"/>
    </xf>
    <xf numFmtId="0" fontId="1" fillId="0" borderId="0" xfId="3" applyFont="1" applyFill="1" applyBorder="1" applyAlignment="1" applyProtection="1">
      <alignment horizontal="left" vertical="center" wrapText="1"/>
      <protection locked="0" hidden="1"/>
    </xf>
    <xf numFmtId="0" fontId="1" fillId="0" borderId="6" xfId="3" applyFont="1" applyFill="1" applyBorder="1" applyAlignment="1" applyProtection="1">
      <alignment horizontal="left" vertical="center" wrapText="1"/>
      <protection locked="0" hidden="1"/>
    </xf>
    <xf numFmtId="0" fontId="1" fillId="0" borderId="8" xfId="3" applyFont="1" applyFill="1" applyBorder="1" applyAlignment="1" applyProtection="1">
      <alignment horizontal="left" vertical="center" wrapText="1"/>
      <protection locked="0" hidden="1"/>
    </xf>
    <xf numFmtId="0" fontId="1" fillId="0" borderId="5" xfId="3" applyFont="1" applyFill="1" applyBorder="1" applyAlignment="1" applyProtection="1">
      <alignment horizontal="left" vertical="center" wrapText="1"/>
      <protection locked="0" hidden="1"/>
    </xf>
    <xf numFmtId="0" fontId="1" fillId="0" borderId="13" xfId="3" applyFont="1" applyFill="1" applyBorder="1" applyAlignment="1" applyProtection="1">
      <alignment horizontal="left" vertical="center" wrapText="1"/>
      <protection locked="0" hidden="1"/>
    </xf>
    <xf numFmtId="14" fontId="1" fillId="0" borderId="9" xfId="3" applyNumberFormat="1" applyFont="1" applyFill="1" applyBorder="1" applyAlignment="1" applyProtection="1">
      <alignment horizontal="center" vertical="center"/>
      <protection locked="0" hidden="1"/>
    </xf>
    <xf numFmtId="0" fontId="1" fillId="0" borderId="15" xfId="3" applyFont="1" applyFill="1" applyBorder="1" applyAlignment="1" applyProtection="1">
      <alignment horizontal="center" vertical="center"/>
      <protection locked="0" hidden="1"/>
    </xf>
    <xf numFmtId="0" fontId="1" fillId="0" borderId="9" xfId="3" applyFont="1" applyFill="1" applyBorder="1" applyAlignment="1" applyProtection="1">
      <alignment horizontal="center" vertical="center"/>
      <protection locked="0" hidden="1"/>
    </xf>
    <xf numFmtId="0" fontId="4" fillId="0" borderId="5" xfId="3" applyFont="1" applyFill="1" applyBorder="1" applyAlignment="1" applyProtection="1">
      <alignment horizontal="center" vertical="center"/>
      <protection hidden="1"/>
    </xf>
    <xf numFmtId="0" fontId="4" fillId="0" borderId="0" xfId="3" applyFont="1" applyFill="1" applyBorder="1" applyAlignment="1" applyProtection="1">
      <alignment horizontal="center" vertical="center"/>
      <protection hidden="1"/>
    </xf>
    <xf numFmtId="0" fontId="33" fillId="0" borderId="9" xfId="3" applyFont="1" applyFill="1" applyBorder="1" applyAlignment="1" applyProtection="1">
      <alignment horizontal="center" vertical="center"/>
      <protection locked="0" hidden="1"/>
    </xf>
    <xf numFmtId="0" fontId="33" fillId="0" borderId="14" xfId="3" applyFont="1" applyFill="1" applyBorder="1" applyAlignment="1" applyProtection="1">
      <alignment horizontal="center" vertical="center"/>
      <protection locked="0" hidden="1"/>
    </xf>
    <xf numFmtId="0" fontId="33" fillId="0" borderId="15" xfId="3" applyFont="1" applyFill="1" applyBorder="1" applyAlignment="1" applyProtection="1">
      <alignment horizontal="center" vertical="center"/>
      <protection locked="0" hidden="1"/>
    </xf>
    <xf numFmtId="0" fontId="1" fillId="0" borderId="10" xfId="3" applyFont="1" applyBorder="1" applyAlignment="1" applyProtection="1">
      <alignment horizontal="left" vertical="center" wrapText="1"/>
      <protection locked="0" hidden="1"/>
    </xf>
    <xf numFmtId="0" fontId="1" fillId="0" borderId="16" xfId="3" applyFont="1" applyBorder="1" applyAlignment="1" applyProtection="1">
      <alignment horizontal="left" vertical="center" wrapText="1"/>
      <protection locked="0" hidden="1"/>
    </xf>
    <xf numFmtId="0" fontId="1" fillId="0" borderId="11" xfId="3" applyFont="1" applyBorder="1" applyAlignment="1" applyProtection="1">
      <alignment horizontal="left" vertical="center" wrapText="1"/>
      <protection locked="0" hidden="1"/>
    </xf>
    <xf numFmtId="0" fontId="1" fillId="0" borderId="8" xfId="3" applyFont="1" applyBorder="1" applyAlignment="1" applyProtection="1">
      <alignment horizontal="left" vertical="center" wrapText="1"/>
      <protection locked="0" hidden="1"/>
    </xf>
    <xf numFmtId="0" fontId="1" fillId="0" borderId="5" xfId="3" applyFont="1" applyBorder="1" applyAlignment="1" applyProtection="1">
      <alignment horizontal="left" vertical="center" wrapText="1"/>
      <protection locked="0" hidden="1"/>
    </xf>
    <xf numFmtId="0" fontId="1" fillId="0" borderId="13" xfId="3" applyFont="1" applyBorder="1" applyAlignment="1" applyProtection="1">
      <alignment horizontal="left" vertical="center" wrapText="1"/>
      <protection locked="0" hidden="1"/>
    </xf>
    <xf numFmtId="0" fontId="4" fillId="0" borderId="0" xfId="3" applyFont="1" applyFill="1" applyBorder="1" applyAlignment="1" applyProtection="1">
      <alignment horizontal="left" vertical="center" wrapText="1"/>
      <protection hidden="1"/>
    </xf>
    <xf numFmtId="0" fontId="4" fillId="0" borderId="0" xfId="3" applyFont="1" applyFill="1" applyAlignment="1" applyProtection="1">
      <alignment horizontal="center" vertical="center"/>
      <protection hidden="1"/>
    </xf>
    <xf numFmtId="0" fontId="1" fillId="0" borderId="5" xfId="3" applyFont="1" applyFill="1" applyBorder="1" applyAlignment="1" applyProtection="1">
      <alignment horizontal="center" vertical="center"/>
      <protection hidden="1"/>
    </xf>
    <xf numFmtId="0" fontId="1" fillId="0" borderId="5" xfId="3" applyBorder="1" applyAlignment="1" applyProtection="1">
      <alignment horizontal="center" vertical="center"/>
      <protection hidden="1"/>
    </xf>
    <xf numFmtId="0" fontId="1" fillId="0" borderId="9" xfId="3" applyFont="1" applyBorder="1" applyAlignment="1" applyProtection="1">
      <alignment horizontal="left" vertical="center"/>
      <protection locked="0" hidden="1"/>
    </xf>
    <xf numFmtId="0" fontId="1" fillId="0" borderId="14" xfId="3" applyFont="1" applyBorder="1" applyAlignment="1" applyProtection="1">
      <alignment horizontal="left" vertical="center"/>
      <protection locked="0" hidden="1"/>
    </xf>
    <xf numFmtId="0" fontId="1" fillId="0" borderId="15" xfId="3" applyFont="1" applyBorder="1" applyAlignment="1" applyProtection="1">
      <alignment horizontal="left" vertical="center"/>
      <protection locked="0" hidden="1"/>
    </xf>
    <xf numFmtId="14" fontId="1" fillId="0" borderId="9" xfId="3" applyNumberFormat="1" applyFont="1" applyBorder="1" applyAlignment="1" applyProtection="1">
      <alignment horizontal="center" vertical="center"/>
      <protection locked="0" hidden="1"/>
    </xf>
    <xf numFmtId="0" fontId="1" fillId="0" borderId="15" xfId="3" applyFont="1" applyBorder="1" applyAlignment="1" applyProtection="1">
      <alignment horizontal="center" vertical="center"/>
      <protection locked="0" hidden="1"/>
    </xf>
    <xf numFmtId="0" fontId="1" fillId="0" borderId="14" xfId="3" applyFont="1" applyFill="1" applyBorder="1" applyAlignment="1" applyProtection="1">
      <alignment horizontal="center" vertical="center"/>
      <protection locked="0" hidden="1"/>
    </xf>
    <xf numFmtId="0" fontId="32" fillId="0" borderId="9" xfId="2" applyFill="1" applyBorder="1" applyAlignment="1" applyProtection="1">
      <alignment horizontal="center" vertical="center"/>
      <protection locked="0" hidden="1"/>
    </xf>
    <xf numFmtId="0" fontId="13" fillId="0" borderId="14" xfId="3" applyFont="1" applyFill="1" applyBorder="1" applyAlignment="1" applyProtection="1">
      <alignment horizontal="center" vertical="center"/>
      <protection locked="0" hidden="1"/>
    </xf>
    <xf numFmtId="0" fontId="13" fillId="0" borderId="15" xfId="3" applyFont="1" applyFill="1" applyBorder="1" applyAlignment="1" applyProtection="1">
      <alignment horizontal="center" vertical="center"/>
      <protection locked="0" hidden="1"/>
    </xf>
    <xf numFmtId="0" fontId="21" fillId="0" borderId="0" xfId="3" applyFont="1" applyFill="1" applyAlignment="1" applyProtection="1">
      <alignment horizontal="center" vertical="top" wrapText="1"/>
      <protection hidden="1"/>
    </xf>
    <xf numFmtId="0" fontId="1" fillId="0" borderId="0" xfId="3" applyFont="1" applyFill="1" applyBorder="1" applyAlignment="1" applyProtection="1">
      <alignment horizontal="left" vertical="center" wrapText="1"/>
      <protection hidden="1"/>
    </xf>
    <xf numFmtId="0" fontId="1" fillId="0" borderId="0" xfId="3" applyFont="1" applyFill="1" applyBorder="1" applyAlignment="1" applyProtection="1">
      <alignment horizontal="left" vertical="top" wrapText="1"/>
      <protection hidden="1"/>
    </xf>
    <xf numFmtId="0" fontId="1" fillId="0" borderId="0" xfId="3" applyFont="1" applyBorder="1" applyAlignment="1" applyProtection="1">
      <alignment horizontal="left" vertical="top" wrapText="1"/>
      <protection hidden="1"/>
    </xf>
    <xf numFmtId="0" fontId="13" fillId="0" borderId="10" xfId="3" applyNumberFormat="1" applyFont="1" applyFill="1" applyBorder="1" applyAlignment="1" applyProtection="1">
      <alignment horizontal="left" vertical="center" wrapText="1"/>
      <protection hidden="1"/>
    </xf>
    <xf numFmtId="0" fontId="13" fillId="0" borderId="16" xfId="3" applyNumberFormat="1" applyFont="1" applyFill="1" applyBorder="1" applyAlignment="1" applyProtection="1">
      <alignment horizontal="left" vertical="center" wrapText="1"/>
      <protection hidden="1"/>
    </xf>
    <xf numFmtId="0" fontId="13" fillId="0" borderId="11" xfId="3" applyNumberFormat="1" applyFont="1" applyFill="1" applyBorder="1" applyAlignment="1" applyProtection="1">
      <alignment horizontal="left" vertical="center" wrapText="1"/>
      <protection hidden="1"/>
    </xf>
    <xf numFmtId="0" fontId="13" fillId="0" borderId="12" xfId="3" applyNumberFormat="1" applyFont="1" applyFill="1" applyBorder="1" applyAlignment="1" applyProtection="1">
      <alignment horizontal="left" vertical="center" wrapText="1"/>
      <protection hidden="1"/>
    </xf>
    <xf numFmtId="0" fontId="13" fillId="0" borderId="0" xfId="3" applyNumberFormat="1" applyFont="1" applyFill="1" applyBorder="1" applyAlignment="1" applyProtection="1">
      <alignment horizontal="left" vertical="center" wrapText="1"/>
      <protection hidden="1"/>
    </xf>
    <xf numFmtId="0" fontId="13" fillId="0" borderId="6" xfId="3" applyNumberFormat="1" applyFont="1" applyFill="1" applyBorder="1" applyAlignment="1" applyProtection="1">
      <alignment horizontal="left" vertical="center" wrapText="1"/>
      <protection hidden="1"/>
    </xf>
    <xf numFmtId="0" fontId="15" fillId="0" borderId="0" xfId="3" applyFont="1" applyFill="1" applyAlignment="1" applyProtection="1">
      <alignment horizontal="center" vertical="center"/>
      <protection hidden="1"/>
    </xf>
    <xf numFmtId="0" fontId="20" fillId="0" borderId="9" xfId="2" applyFont="1" applyFill="1" applyBorder="1" applyAlignment="1" applyProtection="1">
      <alignment horizontal="center" vertical="center"/>
      <protection locked="0" hidden="1"/>
    </xf>
    <xf numFmtId="0" fontId="7" fillId="0" borderId="14" xfId="3" applyFont="1" applyFill="1" applyBorder="1" applyAlignment="1" applyProtection="1">
      <alignment horizontal="center" vertical="center"/>
      <protection locked="0" hidden="1"/>
    </xf>
    <xf numFmtId="0" fontId="7" fillId="0" borderId="15" xfId="3" applyFont="1" applyFill="1" applyBorder="1" applyAlignment="1" applyProtection="1">
      <alignment horizontal="center" vertical="center"/>
      <protection locked="0" hidden="1"/>
    </xf>
    <xf numFmtId="0" fontId="35" fillId="0" borderId="9" xfId="2" applyFont="1" applyFill="1" applyBorder="1" applyAlignment="1" applyProtection="1">
      <alignment horizontal="center" vertical="center" shrinkToFit="1"/>
      <protection locked="0" hidden="1"/>
    </xf>
    <xf numFmtId="0" fontId="35" fillId="0" borderId="14" xfId="2" applyFont="1" applyFill="1" applyBorder="1" applyAlignment="1" applyProtection="1">
      <alignment horizontal="center" vertical="center" shrinkToFit="1"/>
      <protection locked="0" hidden="1"/>
    </xf>
    <xf numFmtId="0" fontId="35" fillId="0" borderId="15" xfId="2" applyFont="1" applyFill="1" applyBorder="1" applyAlignment="1" applyProtection="1">
      <alignment horizontal="center" vertical="center" shrinkToFit="1"/>
      <protection locked="0" hidden="1"/>
    </xf>
    <xf numFmtId="14" fontId="28" fillId="0" borderId="9" xfId="3" applyNumberFormat="1" applyFont="1" applyFill="1" applyBorder="1" applyAlignment="1" applyProtection="1">
      <alignment horizontal="center" vertical="center"/>
      <protection locked="0" hidden="1"/>
    </xf>
    <xf numFmtId="14" fontId="28" fillId="0" borderId="14" xfId="3" applyNumberFormat="1" applyFont="1" applyFill="1" applyBorder="1" applyAlignment="1" applyProtection="1">
      <alignment horizontal="center" vertical="center"/>
      <protection locked="0" hidden="1"/>
    </xf>
    <xf numFmtId="14" fontId="28" fillId="0" borderId="15" xfId="3" applyNumberFormat="1" applyFont="1" applyFill="1" applyBorder="1" applyAlignment="1" applyProtection="1">
      <alignment horizontal="center" vertical="center"/>
      <protection locked="0" hidden="1"/>
    </xf>
    <xf numFmtId="0" fontId="13" fillId="0" borderId="14" xfId="3" applyFont="1" applyFill="1" applyBorder="1" applyAlignment="1" applyProtection="1">
      <alignment horizontal="center"/>
      <protection hidden="1"/>
    </xf>
    <xf numFmtId="0" fontId="13" fillId="0" borderId="5" xfId="3" applyFont="1" applyFill="1" applyBorder="1" applyAlignment="1" applyProtection="1">
      <alignment horizontal="center"/>
      <protection hidden="1"/>
    </xf>
    <xf numFmtId="0" fontId="7" fillId="0" borderId="3" xfId="3" applyFont="1" applyFill="1" applyBorder="1" applyAlignment="1" applyProtection="1">
      <alignment horizontal="center" vertical="center" wrapText="1"/>
      <protection hidden="1"/>
    </xf>
    <xf numFmtId="0" fontId="7" fillId="0" borderId="7" xfId="3" applyFont="1" applyFill="1" applyBorder="1" applyAlignment="1" applyProtection="1">
      <alignment horizontal="center" vertical="center" wrapText="1"/>
      <protection hidden="1"/>
    </xf>
    <xf numFmtId="0" fontId="1" fillId="0" borderId="4" xfId="3" applyBorder="1" applyAlignment="1">
      <alignment horizontal="center" vertical="center" wrapText="1" shrinkToFit="1"/>
    </xf>
    <xf numFmtId="0" fontId="13" fillId="0" borderId="10" xfId="3" applyFont="1" applyFill="1" applyBorder="1" applyAlignment="1" applyProtection="1">
      <alignment horizontal="center" vertical="center" wrapText="1" shrinkToFit="1"/>
    </xf>
    <xf numFmtId="0" fontId="13" fillId="0" borderId="16" xfId="3" applyFont="1" applyFill="1" applyBorder="1" applyAlignment="1" applyProtection="1">
      <alignment horizontal="center" vertical="center" wrapText="1" shrinkToFit="1"/>
    </xf>
    <xf numFmtId="0" fontId="13" fillId="0" borderId="11" xfId="3" applyFont="1" applyFill="1" applyBorder="1" applyAlignment="1" applyProtection="1">
      <alignment horizontal="center" vertical="center" wrapText="1" shrinkToFit="1"/>
    </xf>
    <xf numFmtId="0" fontId="13" fillId="0" borderId="8" xfId="3" applyFont="1" applyFill="1" applyBorder="1" applyAlignment="1" applyProtection="1">
      <alignment horizontal="center" vertical="center" wrapText="1" shrinkToFit="1"/>
    </xf>
    <xf numFmtId="0" fontId="13" fillId="0" borderId="5" xfId="3" applyFont="1" applyFill="1" applyBorder="1" applyAlignment="1" applyProtection="1">
      <alignment horizontal="center" vertical="center" wrapText="1" shrinkToFit="1"/>
    </xf>
    <xf numFmtId="0" fontId="13" fillId="0" borderId="13" xfId="3" applyFont="1" applyFill="1" applyBorder="1" applyAlignment="1" applyProtection="1">
      <alignment horizontal="center" vertical="center" wrapText="1" shrinkToFit="1"/>
    </xf>
    <xf numFmtId="0" fontId="20" fillId="0" borderId="9" xfId="3" applyFont="1" applyBorder="1" applyAlignment="1" applyProtection="1">
      <alignment horizontal="center" vertical="center"/>
      <protection locked="0" hidden="1"/>
    </xf>
    <xf numFmtId="0" fontId="20" fillId="0" borderId="15" xfId="3" applyFont="1" applyBorder="1" applyAlignment="1" applyProtection="1">
      <alignment horizontal="center" vertical="center"/>
      <protection locked="0" hidden="1"/>
    </xf>
    <xf numFmtId="0" fontId="20" fillId="0" borderId="4" xfId="3" applyFont="1" applyFill="1" applyBorder="1" applyAlignment="1" applyProtection="1">
      <alignment horizontal="center" vertical="center"/>
      <protection locked="0" hidden="1"/>
    </xf>
    <xf numFmtId="0" fontId="20" fillId="0" borderId="9" xfId="3" applyNumberFormat="1" applyFont="1" applyFill="1" applyBorder="1" applyAlignment="1" applyProtection="1">
      <alignment horizontal="center" vertical="center" shrinkToFit="1"/>
      <protection locked="0" hidden="1"/>
    </xf>
    <xf numFmtId="0" fontId="20" fillId="0" borderId="14" xfId="3" applyNumberFormat="1" applyFont="1" applyFill="1" applyBorder="1" applyAlignment="1" applyProtection="1">
      <alignment horizontal="center" vertical="center" shrinkToFit="1"/>
      <protection locked="0" hidden="1"/>
    </xf>
    <xf numFmtId="0" fontId="20" fillId="0" borderId="15" xfId="3" applyNumberFormat="1" applyFont="1" applyFill="1" applyBorder="1" applyAlignment="1" applyProtection="1">
      <alignment horizontal="center" vertical="center" shrinkToFit="1"/>
      <protection locked="0" hidden="1"/>
    </xf>
    <xf numFmtId="0" fontId="20" fillId="0" borderId="4" xfId="3" applyFont="1" applyFill="1" applyBorder="1" applyAlignment="1" applyProtection="1">
      <alignment horizontal="left" vertical="center"/>
      <protection locked="0" hidden="1"/>
    </xf>
    <xf numFmtId="0" fontId="1" fillId="0" borderId="16" xfId="3" applyFont="1" applyFill="1" applyBorder="1" applyAlignment="1" applyProtection="1">
      <alignment horizontal="center" vertical="top" wrapText="1" shrinkToFit="1"/>
      <protection hidden="1"/>
    </xf>
    <xf numFmtId="0" fontId="1" fillId="0" borderId="11" xfId="3" applyFont="1" applyFill="1" applyBorder="1" applyAlignment="1" applyProtection="1">
      <alignment horizontal="center" vertical="top" wrapText="1" shrinkToFit="1"/>
      <protection hidden="1"/>
    </xf>
    <xf numFmtId="0" fontId="1" fillId="0" borderId="0" xfId="3" applyFont="1" applyFill="1" applyBorder="1" applyAlignment="1" applyProtection="1">
      <alignment horizontal="center" vertical="top" wrapText="1" shrinkToFit="1"/>
      <protection hidden="1"/>
    </xf>
    <xf numFmtId="0" fontId="1" fillId="0" borderId="6" xfId="3" applyFont="1" applyFill="1" applyBorder="1" applyAlignment="1" applyProtection="1">
      <alignment horizontal="center" vertical="top" wrapText="1" shrinkToFit="1"/>
      <protection hidden="1"/>
    </xf>
    <xf numFmtId="0" fontId="1" fillId="0" borderId="5" xfId="3" applyFont="1" applyFill="1" applyBorder="1" applyAlignment="1" applyProtection="1">
      <alignment horizontal="center" vertical="top" wrapText="1" shrinkToFit="1"/>
      <protection hidden="1"/>
    </xf>
    <xf numFmtId="0" fontId="1" fillId="0" borderId="13" xfId="3" applyFont="1" applyFill="1" applyBorder="1" applyAlignment="1" applyProtection="1">
      <alignment horizontal="center" vertical="top" wrapText="1" shrinkToFit="1"/>
      <protection hidden="1"/>
    </xf>
    <xf numFmtId="0" fontId="13" fillId="0" borderId="4" xfId="3" applyFont="1" applyFill="1" applyBorder="1" applyAlignment="1" applyProtection="1">
      <alignment horizontal="center" vertical="center" wrapText="1" shrinkToFit="1"/>
    </xf>
  </cellXfs>
  <cellStyles count="4">
    <cellStyle name="Euro" xfId="1" xr:uid="{00000000-0005-0000-0000-000000000000}"/>
    <cellStyle name="Link" xfId="2" builtinId="8"/>
    <cellStyle name="Standard" xfId="0" builtinId="0"/>
    <cellStyle name="Standard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AP29"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Drop" dropLines="25" dropStyle="combo" dx="21" fmlaLink="$AP$11" fmlaRange="Tarife!$B$1:$B$31" sel="1" val="6"/>
</file>

<file path=xl/ctrlProps/ctrlProp10.xml><?xml version="1.0" encoding="utf-8"?>
<formControlPr xmlns="http://schemas.microsoft.com/office/spreadsheetml/2009/9/main" objectType="Drop" dropLines="25" dropStyle="combo" dx="21" fmlaLink="$AP$12" fmlaRange="Tarife!$B$1:$B$31" sel="1" val="6"/>
</file>

<file path=xl/ctrlProps/ctrlProp11.xml><?xml version="1.0" encoding="utf-8"?>
<formControlPr xmlns="http://schemas.microsoft.com/office/spreadsheetml/2009/9/main" objectType="Drop" dropLines="25" dropStyle="combo" dx="21" fmlaLink="Anfragedaten!$AP$13" fmlaRange="Tarife!$B$1:$B$31" sel="1" val="0"/>
</file>

<file path=xl/ctrlProps/ctrlProp12.xml><?xml version="1.0" encoding="utf-8"?>
<formControlPr xmlns="http://schemas.microsoft.com/office/spreadsheetml/2009/9/main" objectType="Drop" dropLines="25" dropStyle="combo" dx="21" fmlaLink="$AP$14" fmlaRange="Tarife!$B$32:$B$64" sel="1" val="0"/>
</file>

<file path=xl/ctrlProps/ctrlProp13.xml><?xml version="1.0" encoding="utf-8"?>
<formControlPr xmlns="http://schemas.microsoft.com/office/spreadsheetml/2009/9/main" objectType="Drop" dropLines="25" dropStyle="combo" dx="21" fmlaLink="$AP$15" fmlaRange="Tarife!$B$32:$B$64" sel="1" val="0"/>
</file>

<file path=xl/ctrlProps/ctrlProp14.xml><?xml version="1.0" encoding="utf-8"?>
<formControlPr xmlns="http://schemas.microsoft.com/office/spreadsheetml/2009/9/main" objectType="Drop" dropLines="25" dropStyle="combo" dx="21" fmlaLink="Anfragedaten!$AP$16" fmlaRange="Tarife!$B$32:$B$64" sel="1" val="0"/>
</file>

<file path=xl/ctrlProps/ctrlProp15.xml><?xml version="1.0" encoding="utf-8"?>
<formControlPr xmlns="http://schemas.microsoft.com/office/spreadsheetml/2009/9/main" objectType="CheckBox" fmlaLink="$AP$4" lockText="1" noThreeD="1"/>
</file>

<file path=xl/ctrlProps/ctrlProp16.xml><?xml version="1.0" encoding="utf-8"?>
<formControlPr xmlns="http://schemas.microsoft.com/office/spreadsheetml/2009/9/main" objectType="CheckBox" fmlaLink="$AP$6" lockText="1" noThreeD="1"/>
</file>

<file path=xl/ctrlProps/ctrlProp17.xml><?xml version="1.0" encoding="utf-8"?>
<formControlPr xmlns="http://schemas.microsoft.com/office/spreadsheetml/2009/9/main" objectType="CheckBox" fmlaLink="$Z$10" lockText="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228600</xdr:colOff>
          <xdr:row>0</xdr:row>
          <xdr:rowOff>85725</xdr:rowOff>
        </xdr:from>
        <xdr:to>
          <xdr:col>28</xdr:col>
          <xdr:colOff>47625</xdr:colOff>
          <xdr:row>2</xdr:row>
          <xdr:rowOff>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per eMail versenden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9525</xdr:colOff>
          <xdr:row>3</xdr:row>
          <xdr:rowOff>0</xdr:rowOff>
        </xdr:from>
        <xdr:to>
          <xdr:col>40</xdr:col>
          <xdr:colOff>200025</xdr:colOff>
          <xdr:row>33</xdr:row>
          <xdr:rowOff>47625</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Hinweis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0</xdr:row>
          <xdr:rowOff>95250</xdr:rowOff>
        </xdr:from>
        <xdr:to>
          <xdr:col>22</xdr:col>
          <xdr:colOff>9525</xdr:colOff>
          <xdr:row>1</xdr:row>
          <xdr:rowOff>180975</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Drucken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xdr:row>
          <xdr:rowOff>19050</xdr:rowOff>
        </xdr:from>
        <xdr:to>
          <xdr:col>26</xdr:col>
          <xdr:colOff>209550</xdr:colOff>
          <xdr:row>28</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Obige Aussage trifft zu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28</xdr:col>
          <xdr:colOff>304800</xdr:colOff>
          <xdr:row>7</xdr:row>
          <xdr:rowOff>95250</xdr:rowOff>
        </xdr:to>
        <xdr:sp macro="" textlink="">
          <xdr:nvSpPr>
            <xdr:cNvPr id="8197" name="Group Box 5" descr="Gewünschter Versicherungsschutz (bitte Tairfe angeben)"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Absenderdaten (bitte unbedingt BD- und Agenturnummer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28</xdr:col>
          <xdr:colOff>304800</xdr:colOff>
          <xdr:row>20</xdr:row>
          <xdr:rowOff>0</xdr:rowOff>
        </xdr:to>
        <xdr:sp macro="" textlink="">
          <xdr:nvSpPr>
            <xdr:cNvPr id="8198" name="Group Box 6" descr="Datenschutz"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Datenschutz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0</xdr:rowOff>
        </xdr:from>
        <xdr:to>
          <xdr:col>28</xdr:col>
          <xdr:colOff>314325</xdr:colOff>
          <xdr:row>30</xdr:row>
          <xdr:rowOff>0</xdr:rowOff>
        </xdr:to>
        <xdr:sp macro="" textlink="">
          <xdr:nvSpPr>
            <xdr:cNvPr id="8199" name="24" descr="Gewünschter Versicherungsschutz (bitte Tairfe angeben)"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Gewünschter Versicherungsschutz (bitte Tarife/ Tarifkombinationen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28</xdr:col>
          <xdr:colOff>323850</xdr:colOff>
          <xdr:row>55</xdr:row>
          <xdr:rowOff>142875</xdr:rowOff>
        </xdr:to>
        <xdr:sp macro="" textlink="">
          <xdr:nvSpPr>
            <xdr:cNvPr id="8200" name="Group Box 8" descr="Gewünschter Versicherungsschutz (bitte Tairfe angeben)"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Angaben zur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9525</xdr:rowOff>
        </xdr:from>
        <xdr:to>
          <xdr:col>10</xdr:col>
          <xdr:colOff>266700</xdr:colOff>
          <xdr:row>25</xdr:row>
          <xdr:rowOff>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10</xdr:col>
          <xdr:colOff>266700</xdr:colOff>
          <xdr:row>27</xdr:row>
          <xdr:rowOff>0</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9525</xdr:rowOff>
        </xdr:from>
        <xdr:to>
          <xdr:col>10</xdr:col>
          <xdr:colOff>276225</xdr:colOff>
          <xdr:row>29</xdr:row>
          <xdr:rowOff>0</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18</xdr:col>
          <xdr:colOff>295275</xdr:colOff>
          <xdr:row>25</xdr:row>
          <xdr:rowOff>0</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9525</xdr:rowOff>
        </xdr:from>
        <xdr:to>
          <xdr:col>18</xdr:col>
          <xdr:colOff>295275</xdr:colOff>
          <xdr:row>27</xdr:row>
          <xdr:rowOff>0</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9525</xdr:rowOff>
        </xdr:from>
        <xdr:to>
          <xdr:col>18</xdr:col>
          <xdr:colOff>304800</xdr:colOff>
          <xdr:row>29</xdr:row>
          <xdr:rowOff>0</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15</xdr:row>
          <xdr:rowOff>209550</xdr:rowOff>
        </xdr:from>
        <xdr:to>
          <xdr:col>18</xdr:col>
          <xdr:colOff>104775</xdr:colOff>
          <xdr:row>17</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Die Zustimmung wurde erteilt.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18</xdr:row>
          <xdr:rowOff>133350</xdr:rowOff>
        </xdr:from>
        <xdr:to>
          <xdr:col>22</xdr:col>
          <xdr:colOff>66675</xdr:colOff>
          <xdr:row>20</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Die medizinische Vorprüfung wird anonym durchgeführt.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xdr:row>
          <xdr:rowOff>0</xdr:rowOff>
        </xdr:from>
        <xdr:to>
          <xdr:col>27</xdr:col>
          <xdr:colOff>295275</xdr:colOff>
          <xdr:row>6</xdr:row>
          <xdr:rowOff>180975</xdr:rowOff>
        </xdr:to>
        <xdr:sp macro="" textlink="">
          <xdr:nvSpPr>
            <xdr:cNvPr id="8217" name="Object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161925</xdr:rowOff>
        </xdr:from>
        <xdr:to>
          <xdr:col>7</xdr:col>
          <xdr:colOff>314325</xdr:colOff>
          <xdr:row>18</xdr:row>
          <xdr:rowOff>104775</xdr:rowOff>
        </xdr:to>
        <xdr:sp macro="" textlink="">
          <xdr:nvSpPr>
            <xdr:cNvPr id="8228" name="Object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142875</xdr:rowOff>
        </xdr:from>
        <xdr:to>
          <xdr:col>10</xdr:col>
          <xdr:colOff>276225</xdr:colOff>
          <xdr:row>18</xdr:row>
          <xdr:rowOff>85725</xdr:rowOff>
        </xdr:to>
        <xdr:sp macro="" textlink="">
          <xdr:nvSpPr>
            <xdr:cNvPr id="8229" name="Object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142875</xdr:rowOff>
        </xdr:from>
        <xdr:to>
          <xdr:col>4</xdr:col>
          <xdr:colOff>219075</xdr:colOff>
          <xdr:row>18</xdr:row>
          <xdr:rowOff>85725</xdr:rowOff>
        </xdr:to>
        <xdr:sp macro="" textlink="">
          <xdr:nvSpPr>
            <xdr:cNvPr id="8230" name="Object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12</xdr:row>
          <xdr:rowOff>76200</xdr:rowOff>
        </xdr:from>
        <xdr:to>
          <xdr:col>15</xdr:col>
          <xdr:colOff>828675</xdr:colOff>
          <xdr:row>13</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Aussage trifft zu</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ctrlProp" Target="../ctrlProps/ctrlProp13.xml"/><Relationship Id="rId5" Type="http://schemas.openxmlformats.org/officeDocument/2006/relationships/image" Target="../media/image1.emf"/><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omments" Target="../comments1.xml"/><Relationship Id="rId10" Type="http://schemas.openxmlformats.org/officeDocument/2006/relationships/oleObject" Target="../embeddings/oleObject4.bin"/><Relationship Id="rId19" Type="http://schemas.openxmlformats.org/officeDocument/2006/relationships/ctrlProp" Target="../ctrlProps/ctrlProp8.xml"/><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fitToPage="1"/>
  </sheetPr>
  <dimension ref="A1:AQ59"/>
  <sheetViews>
    <sheetView showGridLines="0" showRowColHeaders="0" showZeros="0" tabSelected="1" showOutlineSymbols="0" zoomScaleNormal="100" workbookViewId="0">
      <selection activeCell="E5" sqref="E5:M5"/>
    </sheetView>
  </sheetViews>
  <sheetFormatPr baseColWidth="10" defaultRowHeight="12.75" x14ac:dyDescent="0.2"/>
  <cols>
    <col min="1" max="1" width="5.7109375" style="3" customWidth="1"/>
    <col min="2" max="22" width="5.7109375" style="2" customWidth="1"/>
    <col min="23" max="41" width="5.7109375" style="3" customWidth="1"/>
    <col min="42" max="42" width="9.140625" style="48" hidden="1" customWidth="1"/>
    <col min="43" max="43" width="11.42578125" style="3" hidden="1" customWidth="1"/>
    <col min="44" max="16384" width="11.42578125" style="3"/>
  </cols>
  <sheetData>
    <row r="1" spans="1:43" x14ac:dyDescent="0.2">
      <c r="A1" s="1"/>
      <c r="AP1" s="4"/>
    </row>
    <row r="2" spans="1:43" ht="15" customHeight="1" x14ac:dyDescent="0.25">
      <c r="B2" s="5" t="s">
        <v>90</v>
      </c>
      <c r="W2" s="6"/>
      <c r="X2" s="7"/>
      <c r="Y2" s="7"/>
      <c r="Z2" s="7"/>
      <c r="AA2" s="7"/>
      <c r="AB2" s="7"/>
      <c r="AC2" s="7"/>
      <c r="AD2" s="7"/>
      <c r="AE2" s="7"/>
      <c r="AF2" s="7"/>
      <c r="AG2" s="7"/>
      <c r="AH2" s="7"/>
      <c r="AI2" s="7"/>
      <c r="AJ2" s="7"/>
      <c r="AK2" s="7"/>
      <c r="AL2" s="7"/>
      <c r="AM2" s="7"/>
      <c r="AN2" s="7"/>
      <c r="AO2" s="7"/>
      <c r="AP2" s="4"/>
    </row>
    <row r="3" spans="1:43" ht="15" customHeight="1" x14ac:dyDescent="0.2">
      <c r="AP3" s="8"/>
    </row>
    <row r="4" spans="1:43" ht="15" customHeight="1" x14ac:dyDescent="0.2">
      <c r="AP4" s="4" t="b">
        <v>0</v>
      </c>
      <c r="AQ4" s="3">
        <f>IF(AP4=TRUE,2,1)</f>
        <v>1</v>
      </c>
    </row>
    <row r="5" spans="1:43" s="9" customFormat="1" ht="24.95" customHeight="1" x14ac:dyDescent="0.2">
      <c r="B5" s="2"/>
      <c r="C5" s="10" t="s">
        <v>69</v>
      </c>
      <c r="D5" s="3"/>
      <c r="E5" s="164"/>
      <c r="F5" s="185"/>
      <c r="G5" s="185"/>
      <c r="H5" s="185"/>
      <c r="I5" s="185"/>
      <c r="J5" s="185"/>
      <c r="K5" s="185"/>
      <c r="L5" s="185"/>
      <c r="M5" s="163"/>
      <c r="O5" s="11" t="s">
        <v>72</v>
      </c>
      <c r="P5" s="2"/>
      <c r="Q5" s="12"/>
      <c r="R5" s="186"/>
      <c r="S5" s="187"/>
      <c r="T5" s="187"/>
      <c r="U5" s="187"/>
      <c r="V5" s="187"/>
      <c r="W5" s="187"/>
      <c r="X5" s="187"/>
      <c r="Y5" s="188"/>
      <c r="AD5" s="189" t="s">
        <v>94</v>
      </c>
      <c r="AE5" s="189"/>
      <c r="AF5" s="189"/>
      <c r="AG5" s="189"/>
      <c r="AH5" s="189"/>
      <c r="AI5" s="189"/>
      <c r="AJ5" s="189"/>
      <c r="AK5" s="189"/>
      <c r="AL5" s="189"/>
      <c r="AM5" s="189"/>
      <c r="AN5" s="189"/>
      <c r="AP5" s="4"/>
      <c r="AQ5" s="3"/>
    </row>
    <row r="6" spans="1:43" ht="15" customHeight="1" x14ac:dyDescent="0.2">
      <c r="C6" s="3"/>
      <c r="D6" s="3"/>
      <c r="E6" s="3"/>
      <c r="F6" s="3"/>
      <c r="G6" s="3"/>
      <c r="Q6" s="13"/>
      <c r="W6" s="14"/>
      <c r="X6" s="15"/>
      <c r="Y6" s="15"/>
      <c r="Z6" s="15"/>
      <c r="AA6" s="15"/>
      <c r="AB6" s="15"/>
      <c r="AC6" s="15"/>
      <c r="AD6" s="189"/>
      <c r="AE6" s="189"/>
      <c r="AF6" s="189"/>
      <c r="AG6" s="189"/>
      <c r="AH6" s="189"/>
      <c r="AI6" s="189"/>
      <c r="AJ6" s="189"/>
      <c r="AK6" s="189"/>
      <c r="AL6" s="189"/>
      <c r="AM6" s="189"/>
      <c r="AN6" s="189"/>
      <c r="AO6" s="15"/>
      <c r="AP6" s="4" t="b">
        <v>0</v>
      </c>
      <c r="AQ6" s="3">
        <f t="shared" ref="AQ6" si="0">IF(AP6=TRUE,2,1)</f>
        <v>1</v>
      </c>
    </row>
    <row r="7" spans="1:43" ht="24.95" customHeight="1" x14ac:dyDescent="0.2">
      <c r="C7" s="16" t="s">
        <v>76</v>
      </c>
      <c r="D7" s="3"/>
      <c r="E7" s="164"/>
      <c r="F7" s="185"/>
      <c r="G7" s="185"/>
      <c r="H7" s="185"/>
      <c r="I7" s="185"/>
      <c r="J7" s="185"/>
      <c r="K7" s="185"/>
      <c r="L7" s="185"/>
      <c r="M7" s="163"/>
      <c r="W7" s="14"/>
      <c r="X7" s="15"/>
      <c r="Y7" s="15"/>
      <c r="Z7" s="15"/>
      <c r="AA7" s="15"/>
      <c r="AB7" s="15"/>
      <c r="AC7" s="15"/>
      <c r="AD7" s="189"/>
      <c r="AE7" s="189"/>
      <c r="AF7" s="189"/>
      <c r="AG7" s="189"/>
      <c r="AH7" s="189"/>
      <c r="AI7" s="189"/>
      <c r="AJ7" s="189"/>
      <c r="AK7" s="189"/>
      <c r="AL7" s="189"/>
      <c r="AM7" s="189"/>
      <c r="AN7" s="189"/>
      <c r="AO7" s="15"/>
      <c r="AP7" s="4"/>
    </row>
    <row r="8" spans="1:43" ht="15" customHeight="1" x14ac:dyDescent="0.2">
      <c r="W8" s="14"/>
      <c r="X8" s="15"/>
      <c r="Y8" s="15"/>
      <c r="Z8" s="15"/>
      <c r="AA8" s="15"/>
      <c r="AB8" s="15"/>
      <c r="AC8" s="15"/>
      <c r="AD8" s="189"/>
      <c r="AE8" s="189"/>
      <c r="AF8" s="189"/>
      <c r="AG8" s="189"/>
      <c r="AH8" s="189"/>
      <c r="AI8" s="189"/>
      <c r="AJ8" s="189"/>
      <c r="AK8" s="189"/>
      <c r="AL8" s="189"/>
      <c r="AM8" s="189"/>
      <c r="AN8" s="189"/>
      <c r="AO8" s="15"/>
      <c r="AP8" s="4"/>
    </row>
    <row r="9" spans="1:43" ht="15" customHeight="1" x14ac:dyDescent="0.2">
      <c r="W9" s="14"/>
      <c r="X9" s="15"/>
      <c r="Y9" s="15"/>
      <c r="Z9" s="15"/>
      <c r="AA9" s="15"/>
      <c r="AB9" s="15"/>
      <c r="AC9" s="15"/>
      <c r="AD9" s="189"/>
      <c r="AE9" s="189"/>
      <c r="AF9" s="189"/>
      <c r="AG9" s="189"/>
      <c r="AH9" s="189"/>
      <c r="AI9" s="189"/>
      <c r="AJ9" s="189"/>
      <c r="AK9" s="189"/>
      <c r="AL9" s="189"/>
      <c r="AM9" s="189"/>
      <c r="AN9" s="189"/>
      <c r="AO9" s="15"/>
      <c r="AP9" s="4"/>
    </row>
    <row r="10" spans="1:43" ht="15" customHeight="1" x14ac:dyDescent="0.2">
      <c r="W10" s="14"/>
      <c r="X10" s="15"/>
      <c r="Y10" s="15"/>
      <c r="Z10" s="15"/>
      <c r="AA10" s="15"/>
      <c r="AB10" s="15"/>
      <c r="AC10" s="15"/>
      <c r="AD10" s="189"/>
      <c r="AE10" s="189"/>
      <c r="AF10" s="189"/>
      <c r="AG10" s="189"/>
      <c r="AH10" s="189"/>
      <c r="AI10" s="189"/>
      <c r="AJ10" s="189"/>
      <c r="AK10" s="189"/>
      <c r="AL10" s="189"/>
      <c r="AM10" s="189"/>
      <c r="AN10" s="189"/>
      <c r="AO10" s="15"/>
      <c r="AP10" s="4"/>
    </row>
    <row r="11" spans="1:43" ht="15" customHeight="1" x14ac:dyDescent="0.2">
      <c r="B11" s="13"/>
      <c r="C11" s="190" t="s">
        <v>97</v>
      </c>
      <c r="D11" s="190"/>
      <c r="E11" s="190"/>
      <c r="F11" s="190"/>
      <c r="G11" s="190"/>
      <c r="H11" s="190"/>
      <c r="I11" s="190"/>
      <c r="J11" s="190"/>
      <c r="K11" s="190"/>
      <c r="L11" s="13"/>
      <c r="M11" s="13"/>
      <c r="N11" s="191" t="s">
        <v>113</v>
      </c>
      <c r="O11" s="191"/>
      <c r="P11" s="191"/>
      <c r="Q11" s="191"/>
      <c r="R11" s="191"/>
      <c r="S11" s="191"/>
      <c r="T11" s="191"/>
      <c r="U11" s="191"/>
      <c r="V11" s="191"/>
      <c r="W11" s="191"/>
      <c r="X11" s="191"/>
      <c r="Y11" s="191"/>
      <c r="Z11" s="191"/>
      <c r="AA11" s="191"/>
      <c r="AB11" s="191"/>
      <c r="AC11" s="17"/>
      <c r="AD11" s="189"/>
      <c r="AE11" s="189"/>
      <c r="AF11" s="189"/>
      <c r="AG11" s="189"/>
      <c r="AH11" s="189"/>
      <c r="AI11" s="189"/>
      <c r="AJ11" s="189"/>
      <c r="AK11" s="189"/>
      <c r="AL11" s="189"/>
      <c r="AM11" s="189"/>
      <c r="AN11" s="189"/>
      <c r="AO11" s="15"/>
      <c r="AP11" s="18">
        <v>1</v>
      </c>
    </row>
    <row r="12" spans="1:43" ht="20.100000000000001" customHeight="1" x14ac:dyDescent="0.2">
      <c r="B12" s="13"/>
      <c r="C12" s="190"/>
      <c r="D12" s="190"/>
      <c r="E12" s="190"/>
      <c r="F12" s="190"/>
      <c r="G12" s="190"/>
      <c r="H12" s="190"/>
      <c r="I12" s="190"/>
      <c r="J12" s="190"/>
      <c r="K12" s="190"/>
      <c r="L12" s="13"/>
      <c r="M12" s="13"/>
      <c r="N12" s="191"/>
      <c r="O12" s="191"/>
      <c r="P12" s="191"/>
      <c r="Q12" s="191"/>
      <c r="R12" s="191"/>
      <c r="S12" s="191"/>
      <c r="T12" s="191"/>
      <c r="U12" s="191"/>
      <c r="V12" s="191"/>
      <c r="W12" s="191"/>
      <c r="X12" s="191"/>
      <c r="Y12" s="191"/>
      <c r="Z12" s="191"/>
      <c r="AA12" s="191"/>
      <c r="AB12" s="191"/>
      <c r="AC12" s="17"/>
      <c r="AD12" s="189"/>
      <c r="AE12" s="189"/>
      <c r="AF12" s="189"/>
      <c r="AG12" s="189"/>
      <c r="AH12" s="189"/>
      <c r="AI12" s="189"/>
      <c r="AJ12" s="189"/>
      <c r="AK12" s="189"/>
      <c r="AL12" s="189"/>
      <c r="AM12" s="189"/>
      <c r="AN12" s="189"/>
      <c r="AO12" s="15"/>
      <c r="AP12" s="19">
        <v>1</v>
      </c>
    </row>
    <row r="13" spans="1:43" ht="20.100000000000001" customHeight="1" x14ac:dyDescent="0.2">
      <c r="B13" s="13"/>
      <c r="C13" s="190"/>
      <c r="D13" s="190"/>
      <c r="E13" s="190"/>
      <c r="F13" s="190"/>
      <c r="G13" s="190"/>
      <c r="H13" s="190"/>
      <c r="I13" s="190"/>
      <c r="J13" s="190"/>
      <c r="K13" s="190"/>
      <c r="L13" s="13"/>
      <c r="M13" s="13"/>
      <c r="N13" s="191"/>
      <c r="O13" s="191"/>
      <c r="P13" s="191"/>
      <c r="Q13" s="191"/>
      <c r="R13" s="191"/>
      <c r="S13" s="191"/>
      <c r="T13" s="191"/>
      <c r="U13" s="191"/>
      <c r="V13" s="191"/>
      <c r="W13" s="191"/>
      <c r="X13" s="191"/>
      <c r="Y13" s="191"/>
      <c r="Z13" s="191"/>
      <c r="AA13" s="191"/>
      <c r="AB13" s="191"/>
      <c r="AC13" s="17"/>
      <c r="AD13" s="189"/>
      <c r="AE13" s="189"/>
      <c r="AF13" s="189"/>
      <c r="AG13" s="189"/>
      <c r="AH13" s="189"/>
      <c r="AI13" s="189"/>
      <c r="AJ13" s="189"/>
      <c r="AK13" s="189"/>
      <c r="AL13" s="189"/>
      <c r="AM13" s="189"/>
      <c r="AN13" s="189"/>
      <c r="AO13" s="15"/>
      <c r="AP13" s="19">
        <v>1</v>
      </c>
    </row>
    <row r="14" spans="1:43" ht="20.100000000000001" customHeight="1" x14ac:dyDescent="0.2">
      <c r="B14" s="13"/>
      <c r="C14" s="190"/>
      <c r="D14" s="190"/>
      <c r="E14" s="190"/>
      <c r="F14" s="190"/>
      <c r="G14" s="190"/>
      <c r="H14" s="190"/>
      <c r="I14" s="190"/>
      <c r="J14" s="190"/>
      <c r="K14" s="190"/>
      <c r="L14" s="13"/>
      <c r="M14" s="13"/>
      <c r="N14" s="191"/>
      <c r="O14" s="191"/>
      <c r="P14" s="191"/>
      <c r="Q14" s="191"/>
      <c r="R14" s="191"/>
      <c r="S14" s="191"/>
      <c r="T14" s="191"/>
      <c r="U14" s="191"/>
      <c r="V14" s="191"/>
      <c r="W14" s="191"/>
      <c r="X14" s="191"/>
      <c r="Y14" s="191"/>
      <c r="Z14" s="191"/>
      <c r="AA14" s="191"/>
      <c r="AB14" s="191"/>
      <c r="AC14" s="17"/>
      <c r="AD14" s="189"/>
      <c r="AE14" s="189"/>
      <c r="AF14" s="189"/>
      <c r="AG14" s="189"/>
      <c r="AH14" s="189"/>
      <c r="AI14" s="189"/>
      <c r="AJ14" s="189"/>
      <c r="AK14" s="189"/>
      <c r="AL14" s="189"/>
      <c r="AM14" s="189"/>
      <c r="AN14" s="189"/>
      <c r="AO14" s="15"/>
      <c r="AP14" s="19">
        <v>1</v>
      </c>
    </row>
    <row r="15" spans="1:43" ht="20.100000000000001" customHeight="1" x14ac:dyDescent="0.2">
      <c r="B15" s="13"/>
      <c r="C15" s="17"/>
      <c r="D15" s="17"/>
      <c r="E15" s="17"/>
      <c r="F15" s="17"/>
      <c r="G15" s="17"/>
      <c r="H15" s="17"/>
      <c r="I15" s="17"/>
      <c r="J15" s="17"/>
      <c r="K15" s="17"/>
      <c r="L15" s="13"/>
      <c r="M15" s="13"/>
      <c r="N15" s="192" t="s">
        <v>109</v>
      </c>
      <c r="O15" s="192"/>
      <c r="P15" s="192"/>
      <c r="Q15" s="192"/>
      <c r="R15" s="192"/>
      <c r="S15" s="192"/>
      <c r="T15" s="192"/>
      <c r="U15" s="192"/>
      <c r="V15" s="192"/>
      <c r="W15" s="192"/>
      <c r="X15" s="192"/>
      <c r="Y15" s="192"/>
      <c r="Z15" s="192"/>
      <c r="AA15" s="192"/>
      <c r="AB15" s="192"/>
      <c r="AC15" s="15"/>
      <c r="AD15" s="189"/>
      <c r="AE15" s="189"/>
      <c r="AF15" s="189"/>
      <c r="AG15" s="189"/>
      <c r="AH15" s="189"/>
      <c r="AI15" s="189"/>
      <c r="AJ15" s="189"/>
      <c r="AK15" s="189"/>
      <c r="AL15" s="189"/>
      <c r="AM15" s="189"/>
      <c r="AN15" s="189"/>
      <c r="AO15" s="15"/>
      <c r="AP15" s="19">
        <v>1</v>
      </c>
    </row>
    <row r="16" spans="1:43" ht="20.100000000000001" customHeight="1" x14ac:dyDescent="0.2">
      <c r="B16" s="13"/>
      <c r="C16" s="20"/>
      <c r="D16" s="20"/>
      <c r="E16" s="20"/>
      <c r="F16" s="20"/>
      <c r="G16" s="20"/>
      <c r="H16" s="20"/>
      <c r="I16" s="20"/>
      <c r="J16" s="20"/>
      <c r="K16" s="20"/>
      <c r="L16" s="13"/>
      <c r="M16" s="13"/>
      <c r="N16" s="192"/>
      <c r="O16" s="192"/>
      <c r="P16" s="192"/>
      <c r="Q16" s="192"/>
      <c r="R16" s="192"/>
      <c r="S16" s="192"/>
      <c r="T16" s="192"/>
      <c r="U16" s="192"/>
      <c r="V16" s="192"/>
      <c r="W16" s="192"/>
      <c r="X16" s="192"/>
      <c r="Y16" s="192"/>
      <c r="Z16" s="192"/>
      <c r="AA16" s="192"/>
      <c r="AB16" s="192"/>
      <c r="AC16" s="21"/>
      <c r="AD16" s="189"/>
      <c r="AE16" s="189"/>
      <c r="AF16" s="189"/>
      <c r="AG16" s="189"/>
      <c r="AH16" s="189"/>
      <c r="AI16" s="189"/>
      <c r="AJ16" s="189"/>
      <c r="AK16" s="189"/>
      <c r="AL16" s="189"/>
      <c r="AM16" s="189"/>
      <c r="AN16" s="189"/>
      <c r="AO16" s="15"/>
      <c r="AP16" s="19">
        <v>1</v>
      </c>
    </row>
    <row r="17" spans="2:42" ht="20.100000000000001" customHeight="1" x14ac:dyDescent="0.2">
      <c r="B17" s="13"/>
      <c r="C17" s="20"/>
      <c r="D17" s="20"/>
      <c r="E17" s="20"/>
      <c r="F17" s="20"/>
      <c r="G17" s="20"/>
      <c r="H17" s="20"/>
      <c r="I17" s="20"/>
      <c r="J17" s="20"/>
      <c r="K17" s="20"/>
      <c r="L17" s="13"/>
      <c r="M17" s="13"/>
      <c r="N17" s="17"/>
      <c r="O17" s="17"/>
      <c r="P17" s="21"/>
      <c r="Q17" s="21"/>
      <c r="R17" s="21"/>
      <c r="S17" s="21"/>
      <c r="T17" s="21"/>
      <c r="U17" s="21"/>
      <c r="V17" s="21"/>
      <c r="W17" s="21"/>
      <c r="X17" s="21"/>
      <c r="Y17" s="21"/>
      <c r="Z17" s="21"/>
      <c r="AA17" s="21"/>
      <c r="AB17" s="21"/>
      <c r="AC17" s="21"/>
      <c r="AD17" s="189"/>
      <c r="AE17" s="189"/>
      <c r="AF17" s="189"/>
      <c r="AG17" s="189"/>
      <c r="AH17" s="189"/>
      <c r="AI17" s="189"/>
      <c r="AJ17" s="189"/>
      <c r="AK17" s="189"/>
      <c r="AL17" s="189"/>
      <c r="AM17" s="189"/>
      <c r="AN17" s="189"/>
      <c r="AO17" s="15"/>
      <c r="AP17" s="19">
        <f>VLOOKUP((AP14+41),Tarife!1:1048576,4,FALSE)</f>
        <v>2</v>
      </c>
    </row>
    <row r="18" spans="2:42" ht="20.100000000000001" customHeight="1" x14ac:dyDescent="0.2">
      <c r="C18" s="20"/>
      <c r="D18" s="20"/>
      <c r="E18" s="20"/>
      <c r="F18" s="20"/>
      <c r="G18" s="20"/>
      <c r="H18" s="20"/>
      <c r="I18" s="20"/>
      <c r="J18" s="20"/>
      <c r="K18" s="20"/>
      <c r="O18" s="22"/>
      <c r="P18" s="21"/>
      <c r="Q18" s="21"/>
      <c r="R18" s="21"/>
      <c r="S18" s="21"/>
      <c r="T18" s="21"/>
      <c r="U18" s="21"/>
      <c r="V18" s="21"/>
      <c r="W18" s="21"/>
      <c r="X18" s="21"/>
      <c r="Y18" s="21"/>
      <c r="Z18" s="21"/>
      <c r="AA18" s="15"/>
      <c r="AB18" s="15"/>
      <c r="AC18" s="15"/>
      <c r="AD18" s="189"/>
      <c r="AE18" s="189"/>
      <c r="AF18" s="189"/>
      <c r="AG18" s="189"/>
      <c r="AH18" s="189"/>
      <c r="AI18" s="189"/>
      <c r="AJ18" s="189"/>
      <c r="AK18" s="189"/>
      <c r="AL18" s="189"/>
      <c r="AM18" s="189"/>
      <c r="AN18" s="189"/>
      <c r="AO18" s="15"/>
      <c r="AP18" s="19">
        <f>VLOOKUP((AP15+41),Tarife!1:1048576,4,FALSE)</f>
        <v>2</v>
      </c>
    </row>
    <row r="19" spans="2:42" ht="20.100000000000001" customHeight="1" x14ac:dyDescent="0.2">
      <c r="C19" s="20"/>
      <c r="D19" s="20"/>
      <c r="E19" s="20"/>
      <c r="F19" s="20"/>
      <c r="G19" s="20"/>
      <c r="H19" s="20"/>
      <c r="I19" s="20"/>
      <c r="J19" s="20"/>
      <c r="K19" s="20"/>
      <c r="N19" s="23" t="s">
        <v>114</v>
      </c>
      <c r="P19" s="21"/>
      <c r="Q19" s="21"/>
      <c r="R19" s="21"/>
      <c r="S19" s="21"/>
      <c r="T19" s="21"/>
      <c r="U19" s="21"/>
      <c r="V19" s="21"/>
      <c r="W19" s="21"/>
      <c r="X19" s="21"/>
      <c r="Y19" s="21"/>
      <c r="Z19" s="21"/>
      <c r="AA19" s="15"/>
      <c r="AB19" s="15"/>
      <c r="AC19" s="15"/>
      <c r="AD19" s="189"/>
      <c r="AE19" s="189"/>
      <c r="AF19" s="189"/>
      <c r="AG19" s="189"/>
      <c r="AH19" s="189"/>
      <c r="AI19" s="189"/>
      <c r="AJ19" s="189"/>
      <c r="AK19" s="189"/>
      <c r="AL19" s="189"/>
      <c r="AM19" s="189"/>
      <c r="AN19" s="189"/>
      <c r="AO19" s="15"/>
      <c r="AP19" s="19">
        <f>VLOOKUP((AP16+41),Tarife!1:1048576,4,FALSE)</f>
        <v>2</v>
      </c>
    </row>
    <row r="20" spans="2:42" ht="15" customHeight="1" x14ac:dyDescent="0.2">
      <c r="C20" s="24"/>
      <c r="D20" s="24"/>
      <c r="E20" s="24"/>
      <c r="F20" s="24"/>
      <c r="G20" s="24"/>
      <c r="H20" s="24"/>
      <c r="I20" s="24"/>
      <c r="J20" s="24"/>
      <c r="K20" s="24"/>
      <c r="W20" s="14"/>
      <c r="X20" s="15"/>
      <c r="Y20" s="15"/>
      <c r="Z20" s="15"/>
      <c r="AA20" s="15"/>
      <c r="AB20" s="15"/>
      <c r="AC20" s="15"/>
      <c r="AD20" s="189"/>
      <c r="AE20" s="189"/>
      <c r="AF20" s="189"/>
      <c r="AG20" s="189"/>
      <c r="AH20" s="189"/>
      <c r="AI20" s="189"/>
      <c r="AJ20" s="189"/>
      <c r="AK20" s="189"/>
      <c r="AL20" s="189"/>
      <c r="AM20" s="189"/>
      <c r="AN20" s="189"/>
      <c r="AO20" s="15"/>
      <c r="AP20" s="19">
        <f>VLOOKUP((AP11),Tarife!1:1048576,4,FALSE)</f>
        <v>1</v>
      </c>
    </row>
    <row r="21" spans="2:42" ht="15" customHeight="1" x14ac:dyDescent="0.2">
      <c r="C21" s="24"/>
      <c r="D21" s="24"/>
      <c r="E21" s="24"/>
      <c r="F21" s="24"/>
      <c r="G21" s="24"/>
      <c r="H21" s="24"/>
      <c r="I21" s="24"/>
      <c r="J21" s="24"/>
      <c r="K21" s="24"/>
      <c r="W21" s="14"/>
      <c r="X21" s="15"/>
      <c r="Y21" s="15"/>
      <c r="Z21" s="15"/>
      <c r="AA21" s="15"/>
      <c r="AB21" s="15"/>
      <c r="AC21" s="15"/>
      <c r="AD21" s="189"/>
      <c r="AE21" s="189"/>
      <c r="AF21" s="189"/>
      <c r="AG21" s="189"/>
      <c r="AH21" s="189"/>
      <c r="AI21" s="189"/>
      <c r="AJ21" s="189"/>
      <c r="AK21" s="189"/>
      <c r="AL21" s="189"/>
      <c r="AM21" s="189"/>
      <c r="AN21" s="189"/>
      <c r="AO21" s="15"/>
      <c r="AP21" s="19">
        <f>VLOOKUP((AP12),Tarife!1:1048576,4,FALSE)</f>
        <v>1</v>
      </c>
    </row>
    <row r="22" spans="2:42" ht="20.100000000000001" customHeight="1" x14ac:dyDescent="0.2">
      <c r="W22" s="14"/>
      <c r="X22" s="15"/>
      <c r="Y22" s="15"/>
      <c r="Z22" s="15"/>
      <c r="AA22" s="15"/>
      <c r="AB22" s="15"/>
      <c r="AC22" s="15"/>
      <c r="AD22" s="189"/>
      <c r="AE22" s="189"/>
      <c r="AF22" s="189"/>
      <c r="AG22" s="189"/>
      <c r="AH22" s="189"/>
      <c r="AI22" s="189"/>
      <c r="AJ22" s="189"/>
      <c r="AK22" s="189"/>
      <c r="AL22" s="189"/>
      <c r="AM22" s="189"/>
      <c r="AN22" s="189"/>
      <c r="AO22" s="15"/>
      <c r="AP22" s="19">
        <f>VLOOKUP((AP13),Tarife!1:1048576,4,FALSE)</f>
        <v>1</v>
      </c>
    </row>
    <row r="23" spans="2:42" ht="15" customHeight="1" x14ac:dyDescent="0.2">
      <c r="C23" s="25" t="s">
        <v>67</v>
      </c>
      <c r="F23" s="25" t="s">
        <v>96</v>
      </c>
      <c r="N23" s="25" t="s">
        <v>91</v>
      </c>
      <c r="U23" s="26" t="s">
        <v>63</v>
      </c>
      <c r="W23" s="14"/>
      <c r="X23" s="15"/>
      <c r="Y23" s="15"/>
      <c r="Z23" s="15"/>
      <c r="AA23" s="15"/>
      <c r="AB23" s="15"/>
      <c r="AC23" s="15"/>
      <c r="AD23" s="189"/>
      <c r="AE23" s="189"/>
      <c r="AF23" s="189"/>
      <c r="AG23" s="189"/>
      <c r="AH23" s="189"/>
      <c r="AI23" s="189"/>
      <c r="AJ23" s="189"/>
      <c r="AK23" s="189"/>
      <c r="AL23" s="189"/>
      <c r="AM23" s="189"/>
      <c r="AN23" s="189"/>
      <c r="AO23" s="15"/>
      <c r="AP23" s="19"/>
    </row>
    <row r="24" spans="2:42" s="28" customFormat="1" ht="15" customHeight="1" x14ac:dyDescent="0.2">
      <c r="B24" s="2"/>
      <c r="C24" s="2"/>
      <c r="D24" s="2"/>
      <c r="E24" s="2"/>
      <c r="F24" s="2"/>
      <c r="G24" s="2"/>
      <c r="H24" s="2"/>
      <c r="I24" s="2"/>
      <c r="J24" s="2"/>
      <c r="K24" s="2"/>
      <c r="L24" s="2"/>
      <c r="M24" s="2"/>
      <c r="N24" s="2"/>
      <c r="O24" s="2"/>
      <c r="P24" s="2"/>
      <c r="Q24" s="2"/>
      <c r="R24" s="2"/>
      <c r="S24" s="2"/>
      <c r="T24" s="2"/>
      <c r="U24" s="2"/>
      <c r="V24" s="2"/>
      <c r="W24" s="14"/>
      <c r="X24" s="15"/>
      <c r="Y24" s="15"/>
      <c r="Z24" s="15"/>
      <c r="AA24" s="15"/>
      <c r="AB24" s="15"/>
      <c r="AC24" s="15"/>
      <c r="AD24" s="189"/>
      <c r="AE24" s="189"/>
      <c r="AF24" s="189"/>
      <c r="AG24" s="189"/>
      <c r="AH24" s="189"/>
      <c r="AI24" s="189"/>
      <c r="AJ24" s="189"/>
      <c r="AK24" s="189"/>
      <c r="AL24" s="189"/>
      <c r="AM24" s="189"/>
      <c r="AN24" s="189"/>
      <c r="AO24" s="15"/>
      <c r="AP24" s="27" t="str">
        <f>IF(SUM(AP17:AP22)&gt;6," Bei Bestands-RVA´s bitte vorher BestMed-ENU prüfen ","")</f>
        <v xml:space="preserve"> Bei Bestands-RVA´s bitte vorher BestMed-ENU prüfen </v>
      </c>
    </row>
    <row r="25" spans="2:42" ht="20.100000000000001" customHeight="1" x14ac:dyDescent="0.2">
      <c r="C25" s="29" t="s">
        <v>75</v>
      </c>
      <c r="W25" s="14"/>
      <c r="X25" s="15"/>
      <c r="Y25" s="15"/>
      <c r="Z25" s="15"/>
      <c r="AA25" s="15"/>
      <c r="AB25" s="15"/>
      <c r="AC25" s="15"/>
      <c r="AD25" s="189"/>
      <c r="AE25" s="189"/>
      <c r="AF25" s="189"/>
      <c r="AG25" s="189"/>
      <c r="AH25" s="189"/>
      <c r="AI25" s="189"/>
      <c r="AJ25" s="189"/>
      <c r="AK25" s="189"/>
      <c r="AL25" s="189"/>
      <c r="AM25" s="189"/>
      <c r="AN25" s="189"/>
      <c r="AO25" s="15"/>
      <c r="AP25" s="30"/>
    </row>
    <row r="26" spans="2:42" s="28" customFormat="1" ht="19.5" customHeight="1" x14ac:dyDescent="0.2">
      <c r="B26" s="2"/>
      <c r="D26" s="2"/>
      <c r="E26" s="2"/>
      <c r="I26" s="2"/>
      <c r="J26" s="2"/>
      <c r="K26" s="2"/>
      <c r="L26" s="2"/>
      <c r="M26" s="2"/>
      <c r="P26" s="2"/>
      <c r="Q26" s="2"/>
      <c r="R26" s="2"/>
      <c r="S26" s="2"/>
      <c r="T26" s="2"/>
      <c r="U26" s="193" t="s">
        <v>62</v>
      </c>
      <c r="V26" s="194"/>
      <c r="W26" s="194"/>
      <c r="X26" s="194"/>
      <c r="Y26" s="194"/>
      <c r="Z26" s="194"/>
      <c r="AA26" s="194"/>
      <c r="AB26" s="195"/>
      <c r="AC26" s="15"/>
      <c r="AD26" s="189"/>
      <c r="AE26" s="189"/>
      <c r="AF26" s="189"/>
      <c r="AG26" s="189"/>
      <c r="AH26" s="189"/>
      <c r="AI26" s="189"/>
      <c r="AJ26" s="189"/>
      <c r="AK26" s="189"/>
      <c r="AL26" s="189"/>
      <c r="AM26" s="189"/>
      <c r="AN26" s="189"/>
      <c r="AO26" s="15"/>
      <c r="AP26" s="30"/>
    </row>
    <row r="27" spans="2:42" ht="20.100000000000001" customHeight="1" x14ac:dyDescent="0.2">
      <c r="C27" s="29" t="s">
        <v>15</v>
      </c>
      <c r="U27" s="196"/>
      <c r="V27" s="197"/>
      <c r="W27" s="197"/>
      <c r="X27" s="197"/>
      <c r="Y27" s="197"/>
      <c r="Z27" s="197"/>
      <c r="AA27" s="197"/>
      <c r="AB27" s="198"/>
      <c r="AC27" s="15"/>
      <c r="AD27" s="189"/>
      <c r="AE27" s="189"/>
      <c r="AF27" s="189"/>
      <c r="AG27" s="189"/>
      <c r="AH27" s="189"/>
      <c r="AI27" s="189"/>
      <c r="AJ27" s="189"/>
      <c r="AK27" s="189"/>
      <c r="AL27" s="189"/>
      <c r="AM27" s="189"/>
      <c r="AN27" s="189"/>
      <c r="AO27" s="15"/>
      <c r="AP27" s="30"/>
    </row>
    <row r="28" spans="2:42" ht="15" customHeight="1" x14ac:dyDescent="0.2">
      <c r="C28" s="3"/>
      <c r="U28" s="31"/>
      <c r="V28" s="32"/>
      <c r="W28" s="32"/>
      <c r="X28" s="32"/>
      <c r="Y28" s="32"/>
      <c r="Z28" s="32"/>
      <c r="AA28" s="32"/>
      <c r="AB28" s="33"/>
      <c r="AC28" s="15"/>
      <c r="AD28" s="189"/>
      <c r="AE28" s="189"/>
      <c r="AF28" s="189"/>
      <c r="AG28" s="189"/>
      <c r="AH28" s="189"/>
      <c r="AI28" s="189"/>
      <c r="AJ28" s="189"/>
      <c r="AK28" s="189"/>
      <c r="AL28" s="189"/>
      <c r="AM28" s="189"/>
      <c r="AN28" s="189"/>
      <c r="AO28" s="15"/>
      <c r="AP28" s="30"/>
    </row>
    <row r="29" spans="2:42" ht="20.100000000000001" customHeight="1" x14ac:dyDescent="0.2">
      <c r="C29" s="29" t="s">
        <v>16</v>
      </c>
      <c r="U29" s="34"/>
      <c r="V29" s="35"/>
      <c r="W29" s="35"/>
      <c r="X29" s="35"/>
      <c r="Y29" s="35"/>
      <c r="Z29" s="35"/>
      <c r="AA29" s="35"/>
      <c r="AB29" s="36"/>
      <c r="AC29" s="15"/>
      <c r="AD29" s="189"/>
      <c r="AE29" s="189" t="b">
        <v>1</v>
      </c>
      <c r="AF29" s="189"/>
      <c r="AG29" s="189"/>
      <c r="AH29" s="189"/>
      <c r="AI29" s="189"/>
      <c r="AJ29" s="189"/>
      <c r="AK29" s="189"/>
      <c r="AL29" s="189"/>
      <c r="AM29" s="189"/>
      <c r="AN29" s="189"/>
      <c r="AO29" s="15"/>
      <c r="AP29" s="37" t="b">
        <v>0</v>
      </c>
    </row>
    <row r="30" spans="2:42" ht="15" customHeight="1" x14ac:dyDescent="0.2">
      <c r="C30" s="3"/>
      <c r="W30" s="14"/>
      <c r="X30" s="15"/>
      <c r="Y30" s="15"/>
      <c r="Z30" s="15"/>
      <c r="AA30" s="15"/>
      <c r="AB30" s="15"/>
      <c r="AC30" s="15"/>
      <c r="AD30" s="189"/>
      <c r="AE30" s="189"/>
      <c r="AF30" s="189"/>
      <c r="AG30" s="189"/>
      <c r="AH30" s="189"/>
      <c r="AI30" s="189"/>
      <c r="AJ30" s="189"/>
      <c r="AK30" s="189"/>
      <c r="AL30" s="189"/>
      <c r="AM30" s="189"/>
      <c r="AN30" s="189"/>
      <c r="AO30" s="15"/>
      <c r="AP30" s="4"/>
    </row>
    <row r="31" spans="2:42" ht="20.100000000000001" customHeight="1" x14ac:dyDescent="0.2">
      <c r="P31" s="38"/>
      <c r="W31" s="14"/>
      <c r="X31" s="15"/>
      <c r="Y31" s="15"/>
      <c r="Z31" s="15"/>
      <c r="AA31" s="15"/>
      <c r="AB31" s="15"/>
      <c r="AC31" s="15"/>
      <c r="AD31" s="189"/>
      <c r="AE31" s="189"/>
      <c r="AF31" s="189"/>
      <c r="AG31" s="189"/>
      <c r="AH31" s="189"/>
      <c r="AI31" s="189"/>
      <c r="AJ31" s="189"/>
      <c r="AK31" s="189"/>
      <c r="AL31" s="189"/>
      <c r="AM31" s="189"/>
      <c r="AN31" s="189"/>
      <c r="AO31" s="15"/>
      <c r="AP31" s="4"/>
    </row>
    <row r="32" spans="2:42" ht="15" x14ac:dyDescent="0.2">
      <c r="P32" s="38"/>
      <c r="W32" s="14"/>
      <c r="X32" s="15"/>
      <c r="Y32" s="15"/>
      <c r="Z32" s="15"/>
      <c r="AA32" s="15"/>
      <c r="AB32" s="15"/>
      <c r="AC32" s="15"/>
      <c r="AD32" s="189"/>
      <c r="AE32" s="189"/>
      <c r="AF32" s="189"/>
      <c r="AG32" s="189"/>
      <c r="AH32" s="189"/>
      <c r="AI32" s="189"/>
      <c r="AJ32" s="189"/>
      <c r="AK32" s="189"/>
      <c r="AL32" s="189"/>
      <c r="AM32" s="189"/>
      <c r="AN32" s="189"/>
      <c r="AO32" s="15"/>
      <c r="AP32" s="4"/>
    </row>
    <row r="33" spans="2:42" ht="15" x14ac:dyDescent="0.2">
      <c r="C33" s="39" t="s">
        <v>64</v>
      </c>
      <c r="D33" s="25"/>
      <c r="E33" s="25"/>
      <c r="F33" s="25"/>
      <c r="G33" s="38"/>
      <c r="H33" s="25"/>
      <c r="I33" s="25"/>
      <c r="J33" s="25"/>
      <c r="K33" s="25"/>
      <c r="L33" s="25"/>
      <c r="M33" s="39" t="s">
        <v>70</v>
      </c>
      <c r="N33" s="40"/>
      <c r="O33" s="40"/>
      <c r="P33" s="39" t="s">
        <v>71</v>
      </c>
      <c r="Q33" s="38"/>
      <c r="R33" s="40"/>
      <c r="S33" s="199" t="s">
        <v>57</v>
      </c>
      <c r="T33" s="199"/>
      <c r="U33" s="25"/>
      <c r="V33" s="199" t="s">
        <v>54</v>
      </c>
      <c r="W33" s="199"/>
      <c r="X33" s="41"/>
      <c r="Y33" s="39" t="s">
        <v>98</v>
      </c>
      <c r="Z33" s="9"/>
      <c r="AA33" s="41"/>
      <c r="AB33" s="41"/>
      <c r="AC33" s="15"/>
      <c r="AD33" s="189"/>
      <c r="AE33" s="189"/>
      <c r="AF33" s="189"/>
      <c r="AG33" s="189"/>
      <c r="AH33" s="189"/>
      <c r="AI33" s="189"/>
      <c r="AJ33" s="189"/>
      <c r="AK33" s="189"/>
      <c r="AL33" s="189"/>
      <c r="AM33" s="189"/>
      <c r="AN33" s="189"/>
      <c r="AO33" s="15"/>
      <c r="AP33" s="4"/>
    </row>
    <row r="34" spans="2:42" ht="15" customHeight="1" x14ac:dyDescent="0.25">
      <c r="C34" s="42"/>
      <c r="D34" s="42"/>
      <c r="E34" s="42"/>
      <c r="F34" s="43"/>
      <c r="G34" s="44"/>
      <c r="H34" s="44"/>
      <c r="I34" s="44"/>
      <c r="J34" s="44"/>
      <c r="K34" s="44"/>
      <c r="L34" s="45"/>
      <c r="N34" s="46"/>
      <c r="O34" s="46"/>
      <c r="P34" s="45"/>
      <c r="Q34" s="46"/>
      <c r="R34" s="13"/>
      <c r="S34" s="178" t="s">
        <v>101</v>
      </c>
      <c r="T34" s="178"/>
      <c r="U34" s="45"/>
      <c r="V34" s="179" t="s">
        <v>100</v>
      </c>
      <c r="W34" s="179"/>
      <c r="X34" s="15"/>
      <c r="Y34" s="47" t="s">
        <v>99</v>
      </c>
      <c r="AC34" s="15"/>
      <c r="AD34" s="15"/>
      <c r="AE34" s="15"/>
      <c r="AF34" s="15"/>
      <c r="AG34" s="15"/>
      <c r="AH34" s="15"/>
      <c r="AI34" s="15"/>
      <c r="AJ34" s="15"/>
      <c r="AK34" s="15"/>
      <c r="AL34" s="15"/>
      <c r="AM34" s="15"/>
      <c r="AN34" s="15"/>
      <c r="AO34" s="15"/>
    </row>
    <row r="35" spans="2:42" ht="24.95" customHeight="1" x14ac:dyDescent="0.2">
      <c r="C35" s="180"/>
      <c r="D35" s="181"/>
      <c r="E35" s="181"/>
      <c r="F35" s="181"/>
      <c r="G35" s="181"/>
      <c r="H35" s="181"/>
      <c r="I35" s="181"/>
      <c r="J35" s="181"/>
      <c r="K35" s="182"/>
      <c r="L35" s="49"/>
      <c r="M35" s="183"/>
      <c r="N35" s="184"/>
      <c r="O35" s="13"/>
      <c r="P35" s="164"/>
      <c r="Q35" s="163"/>
      <c r="S35" s="164"/>
      <c r="T35" s="163"/>
      <c r="V35" s="164"/>
      <c r="W35" s="163"/>
      <c r="Y35" s="167"/>
      <c r="Z35" s="168"/>
      <c r="AA35" s="168"/>
      <c r="AB35" s="169"/>
      <c r="AC35" s="15"/>
      <c r="AD35" s="15"/>
      <c r="AE35" s="15"/>
      <c r="AF35" s="15"/>
      <c r="AG35" s="15"/>
      <c r="AH35" s="15"/>
      <c r="AI35" s="15"/>
      <c r="AJ35" s="15"/>
      <c r="AK35" s="15"/>
      <c r="AL35" s="15"/>
      <c r="AM35" s="15"/>
      <c r="AN35" s="15"/>
      <c r="AO35" s="15"/>
    </row>
    <row r="36" spans="2:42" ht="15" customHeight="1" x14ac:dyDescent="0.2">
      <c r="Y36" s="15"/>
      <c r="Z36" s="15"/>
      <c r="AA36" s="15"/>
      <c r="AB36" s="15"/>
      <c r="AC36" s="15"/>
      <c r="AD36" s="15"/>
      <c r="AE36" s="15"/>
      <c r="AF36" s="15"/>
      <c r="AG36" s="15"/>
      <c r="AH36" s="15"/>
      <c r="AI36" s="15"/>
      <c r="AJ36" s="15"/>
      <c r="AK36" s="15"/>
      <c r="AL36" s="15"/>
      <c r="AM36" s="15"/>
      <c r="AN36" s="15"/>
      <c r="AO36" s="15"/>
      <c r="AP36" s="50"/>
    </row>
    <row r="37" spans="2:42" ht="15" customHeight="1" x14ac:dyDescent="0.25">
      <c r="C37" s="39" t="s">
        <v>102</v>
      </c>
      <c r="D37" s="51"/>
      <c r="F37" s="51"/>
      <c r="H37" s="52"/>
      <c r="I37" s="51"/>
      <c r="J37" s="51"/>
      <c r="K37" s="51"/>
      <c r="L37" s="51"/>
      <c r="M37" s="39" t="s">
        <v>4</v>
      </c>
      <c r="N37" s="51"/>
      <c r="O37" s="51"/>
      <c r="P37" s="51"/>
      <c r="R37" s="51"/>
      <c r="S37" s="39" t="s">
        <v>2</v>
      </c>
      <c r="T37" s="51"/>
      <c r="U37" s="53"/>
      <c r="V37" s="54"/>
      <c r="W37" s="14"/>
      <c r="X37" s="15"/>
      <c r="Y37" s="15"/>
      <c r="Z37" s="15"/>
      <c r="AA37" s="15"/>
      <c r="AB37" s="15"/>
      <c r="AC37" s="15"/>
      <c r="AD37" s="15"/>
      <c r="AE37" s="15"/>
      <c r="AF37" s="15"/>
      <c r="AG37" s="15"/>
      <c r="AH37" s="15"/>
      <c r="AI37" s="15"/>
      <c r="AJ37" s="15"/>
      <c r="AK37" s="15"/>
      <c r="AL37" s="15"/>
      <c r="AM37" s="15"/>
      <c r="AN37" s="15"/>
      <c r="AO37" s="15"/>
      <c r="AP37" s="55"/>
    </row>
    <row r="38" spans="2:42" ht="15" customHeight="1" x14ac:dyDescent="0.2">
      <c r="C38" s="45"/>
      <c r="D38" s="45"/>
      <c r="E38" s="45"/>
      <c r="F38" s="45"/>
      <c r="G38" s="45"/>
      <c r="H38" s="45"/>
      <c r="I38" s="45"/>
      <c r="J38" s="45"/>
      <c r="K38" s="45"/>
      <c r="L38" s="45"/>
      <c r="M38" s="45"/>
      <c r="N38" s="45"/>
      <c r="O38" s="45"/>
      <c r="P38" s="45"/>
      <c r="Q38" s="45"/>
      <c r="R38" s="45"/>
      <c r="S38" s="45"/>
      <c r="T38" s="45"/>
      <c r="U38" s="45"/>
      <c r="V38" s="45"/>
      <c r="W38" s="14"/>
      <c r="X38" s="15"/>
      <c r="Y38" s="15"/>
      <c r="Z38" s="15"/>
      <c r="AA38" s="15"/>
      <c r="AB38" s="15"/>
      <c r="AC38" s="15"/>
      <c r="AD38" s="15"/>
      <c r="AE38" s="15"/>
      <c r="AF38" s="15"/>
      <c r="AG38" s="15"/>
      <c r="AH38" s="15"/>
      <c r="AI38" s="15"/>
      <c r="AJ38" s="15"/>
      <c r="AK38" s="15"/>
      <c r="AL38" s="15"/>
      <c r="AM38" s="15"/>
      <c r="AN38" s="15"/>
      <c r="AO38" s="15"/>
      <c r="AP38" s="50"/>
    </row>
    <row r="39" spans="2:42" ht="24.95" customHeight="1" x14ac:dyDescent="0.2">
      <c r="C39" s="170"/>
      <c r="D39" s="171"/>
      <c r="E39" s="171"/>
      <c r="F39" s="171"/>
      <c r="G39" s="171"/>
      <c r="H39" s="171"/>
      <c r="I39" s="171"/>
      <c r="J39" s="171"/>
      <c r="K39" s="172"/>
      <c r="M39" s="170"/>
      <c r="N39" s="171"/>
      <c r="O39" s="171"/>
      <c r="P39" s="171"/>
      <c r="Q39" s="172"/>
      <c r="S39" s="170"/>
      <c r="T39" s="171"/>
      <c r="U39" s="171"/>
      <c r="V39" s="171"/>
      <c r="W39" s="171"/>
      <c r="X39" s="171"/>
      <c r="Y39" s="171"/>
      <c r="Z39" s="171"/>
      <c r="AA39" s="171"/>
      <c r="AB39" s="172"/>
      <c r="AC39" s="15"/>
      <c r="AD39" s="15"/>
      <c r="AE39" s="15"/>
      <c r="AF39" s="15"/>
      <c r="AG39" s="15"/>
      <c r="AH39" s="15"/>
      <c r="AI39" s="15"/>
      <c r="AJ39" s="15"/>
      <c r="AK39" s="15"/>
      <c r="AL39" s="15"/>
      <c r="AM39" s="15"/>
      <c r="AN39" s="15"/>
      <c r="AO39" s="15"/>
    </row>
    <row r="40" spans="2:42" ht="24.95" customHeight="1" x14ac:dyDescent="0.2">
      <c r="C40" s="173"/>
      <c r="D40" s="174"/>
      <c r="E40" s="174"/>
      <c r="F40" s="174"/>
      <c r="G40" s="174"/>
      <c r="H40" s="174"/>
      <c r="I40" s="174"/>
      <c r="J40" s="174"/>
      <c r="K40" s="175"/>
      <c r="M40" s="173"/>
      <c r="N40" s="174"/>
      <c r="O40" s="174"/>
      <c r="P40" s="174"/>
      <c r="Q40" s="175"/>
      <c r="S40" s="173"/>
      <c r="T40" s="174"/>
      <c r="U40" s="174"/>
      <c r="V40" s="174"/>
      <c r="W40" s="174"/>
      <c r="X40" s="174"/>
      <c r="Y40" s="174"/>
      <c r="Z40" s="174"/>
      <c r="AA40" s="174"/>
      <c r="AB40" s="175"/>
      <c r="AC40" s="15"/>
      <c r="AD40" s="15"/>
      <c r="AE40" s="15"/>
      <c r="AF40" s="15"/>
      <c r="AG40" s="15"/>
      <c r="AH40" s="15"/>
      <c r="AI40" s="15"/>
      <c r="AJ40" s="15"/>
      <c r="AK40" s="15"/>
      <c r="AL40" s="15"/>
      <c r="AM40" s="15"/>
      <c r="AN40" s="15"/>
      <c r="AO40" s="15"/>
    </row>
    <row r="41" spans="2:42" ht="15" customHeight="1" x14ac:dyDescent="0.2">
      <c r="S41" s="56"/>
      <c r="T41" s="56"/>
      <c r="U41" s="56"/>
      <c r="V41" s="56"/>
      <c r="W41" s="56"/>
      <c r="X41" s="56"/>
      <c r="Y41" s="56"/>
      <c r="Z41" s="56"/>
      <c r="AA41" s="56"/>
      <c r="AB41" s="56"/>
      <c r="AC41" s="15"/>
      <c r="AD41" s="15"/>
      <c r="AE41" s="15"/>
      <c r="AF41" s="15"/>
      <c r="AG41" s="15"/>
      <c r="AH41" s="15"/>
      <c r="AI41" s="15"/>
      <c r="AJ41" s="15"/>
      <c r="AK41" s="15"/>
      <c r="AL41" s="15"/>
      <c r="AM41" s="15"/>
      <c r="AN41" s="15"/>
      <c r="AO41" s="15"/>
    </row>
    <row r="42" spans="2:42" s="60" customFormat="1" ht="15" customHeight="1" x14ac:dyDescent="0.2">
      <c r="B42" s="57"/>
      <c r="C42" s="58" t="s">
        <v>10</v>
      </c>
      <c r="D42" s="59"/>
      <c r="E42" s="59"/>
      <c r="F42" s="59"/>
      <c r="G42" s="59"/>
      <c r="H42" s="59"/>
      <c r="I42" s="59"/>
      <c r="J42" s="59"/>
      <c r="K42" s="59"/>
      <c r="L42" s="59"/>
      <c r="M42" s="59"/>
      <c r="N42" s="59"/>
      <c r="O42" s="59"/>
      <c r="P42" s="59"/>
      <c r="Q42" s="59"/>
      <c r="R42" s="59"/>
      <c r="S42" s="59"/>
      <c r="T42" s="59"/>
      <c r="U42" s="59"/>
      <c r="V42" s="59"/>
      <c r="W42" s="59"/>
      <c r="X42" s="59"/>
      <c r="Y42" s="59"/>
      <c r="Z42" s="176" t="s">
        <v>107</v>
      </c>
      <c r="AA42" s="176"/>
      <c r="AB42" s="176"/>
    </row>
    <row r="43" spans="2:42" s="60" customFormat="1" ht="15" customHeight="1" x14ac:dyDescent="0.2">
      <c r="B43" s="57"/>
      <c r="C43" s="61" t="s">
        <v>103</v>
      </c>
      <c r="D43" s="9"/>
      <c r="E43" s="9"/>
      <c r="F43" s="9"/>
      <c r="G43" s="9"/>
      <c r="H43" s="9"/>
      <c r="I43" s="9"/>
      <c r="J43" s="9"/>
      <c r="K43" s="9"/>
      <c r="L43" s="9"/>
      <c r="M43" s="9"/>
      <c r="N43" s="9"/>
      <c r="O43" s="9"/>
      <c r="P43" s="9"/>
      <c r="Q43" s="9"/>
      <c r="R43" s="9"/>
      <c r="S43" s="9"/>
      <c r="T43" s="9"/>
      <c r="U43" s="9"/>
      <c r="V43" s="9"/>
      <c r="W43" s="9"/>
      <c r="X43" s="9"/>
      <c r="Y43" s="9"/>
      <c r="Z43" s="176"/>
      <c r="AA43" s="176"/>
      <c r="AB43" s="176"/>
    </row>
    <row r="44" spans="2:42" ht="15" customHeight="1" x14ac:dyDescent="0.2">
      <c r="C44" s="62" t="s">
        <v>104</v>
      </c>
      <c r="D44" s="45"/>
      <c r="E44" s="45"/>
      <c r="F44" s="45"/>
      <c r="G44" s="45"/>
      <c r="H44" s="45"/>
      <c r="I44" s="45"/>
      <c r="J44" s="45"/>
      <c r="K44" s="45"/>
      <c r="L44" s="45"/>
      <c r="M44" s="45"/>
      <c r="N44" s="45"/>
      <c r="O44" s="45"/>
      <c r="P44" s="45"/>
      <c r="Q44" s="45"/>
      <c r="R44" s="45"/>
      <c r="S44" s="45"/>
      <c r="T44" s="45"/>
      <c r="U44" s="45"/>
      <c r="V44" s="45"/>
      <c r="W44" s="45"/>
      <c r="X44" s="45"/>
      <c r="Y44" s="45"/>
      <c r="Z44" s="176"/>
      <c r="AA44" s="176"/>
      <c r="AB44" s="176"/>
    </row>
    <row r="45" spans="2:42" ht="15" customHeight="1" x14ac:dyDescent="0.2">
      <c r="C45" s="9"/>
      <c r="D45" s="9"/>
      <c r="E45" s="9"/>
      <c r="F45" s="9"/>
      <c r="G45" s="9"/>
      <c r="H45" s="9"/>
      <c r="I45" s="9"/>
      <c r="J45" s="9"/>
      <c r="K45" s="9"/>
      <c r="L45" s="9"/>
      <c r="M45" s="3"/>
      <c r="N45" s="3"/>
      <c r="O45" s="3"/>
      <c r="P45" s="3"/>
      <c r="Q45" s="3"/>
      <c r="R45" s="9"/>
      <c r="S45" s="177" t="s">
        <v>105</v>
      </c>
      <c r="T45" s="177"/>
      <c r="U45" s="177"/>
      <c r="V45" s="177"/>
      <c r="W45" s="177"/>
      <c r="X45" s="177"/>
      <c r="Z45" s="176"/>
      <c r="AA45" s="176"/>
      <c r="AB45" s="176"/>
    </row>
    <row r="46" spans="2:42" ht="24.95" customHeight="1" x14ac:dyDescent="0.2">
      <c r="C46" s="153"/>
      <c r="D46" s="154"/>
      <c r="E46" s="154"/>
      <c r="F46" s="154"/>
      <c r="G46" s="154"/>
      <c r="H46" s="154"/>
      <c r="I46" s="154"/>
      <c r="J46" s="154"/>
      <c r="K46" s="155"/>
      <c r="L46" s="45"/>
      <c r="M46" s="10" t="s">
        <v>77</v>
      </c>
      <c r="N46" s="48"/>
      <c r="O46" s="10" t="s">
        <v>78</v>
      </c>
      <c r="P46" s="48"/>
      <c r="Q46" s="10" t="s">
        <v>79</v>
      </c>
      <c r="R46" s="3"/>
      <c r="S46" s="165" t="s">
        <v>106</v>
      </c>
      <c r="T46" s="165"/>
      <c r="U46" s="165" t="s">
        <v>11</v>
      </c>
      <c r="V46" s="165"/>
      <c r="W46" s="166" t="s">
        <v>1</v>
      </c>
      <c r="X46" s="166"/>
      <c r="Y46" s="45"/>
      <c r="Z46" s="153"/>
      <c r="AA46" s="154"/>
      <c r="AB46" s="155"/>
    </row>
    <row r="47" spans="2:42" ht="24.95" customHeight="1" x14ac:dyDescent="0.2">
      <c r="C47" s="156"/>
      <c r="D47" s="157"/>
      <c r="E47" s="157"/>
      <c r="F47" s="157"/>
      <c r="G47" s="157"/>
      <c r="H47" s="157"/>
      <c r="I47" s="157"/>
      <c r="J47" s="157"/>
      <c r="K47" s="158"/>
      <c r="L47" s="45"/>
      <c r="M47" s="63"/>
      <c r="N47" s="50"/>
      <c r="O47" s="63"/>
      <c r="P47" s="50"/>
      <c r="Q47" s="63"/>
      <c r="R47" s="3"/>
      <c r="S47" s="162"/>
      <c r="T47" s="163"/>
      <c r="U47" s="162"/>
      <c r="V47" s="163"/>
      <c r="W47" s="164"/>
      <c r="X47" s="163"/>
      <c r="Z47" s="156"/>
      <c r="AA47" s="157"/>
      <c r="AB47" s="158"/>
    </row>
    <row r="48" spans="2:42" ht="24.95" customHeight="1" x14ac:dyDescent="0.2">
      <c r="C48" s="159"/>
      <c r="D48" s="160"/>
      <c r="E48" s="160"/>
      <c r="F48" s="160"/>
      <c r="G48" s="160"/>
      <c r="H48" s="160"/>
      <c r="I48" s="160"/>
      <c r="J48" s="160"/>
      <c r="K48" s="161"/>
      <c r="L48" s="45"/>
      <c r="M48" s="48"/>
      <c r="N48" s="48"/>
      <c r="O48" s="48"/>
      <c r="P48" s="48"/>
      <c r="Q48" s="48"/>
      <c r="R48" s="3"/>
      <c r="S48" s="3"/>
      <c r="T48" s="45"/>
      <c r="U48" s="64"/>
      <c r="V48" s="64"/>
      <c r="W48" s="64"/>
      <c r="X48" s="64"/>
      <c r="Y48" s="64"/>
      <c r="Z48" s="159"/>
      <c r="AA48" s="160"/>
      <c r="AB48" s="161"/>
    </row>
    <row r="49" spans="3:28" ht="24.95" customHeight="1" x14ac:dyDescent="0.2">
      <c r="C49" s="153"/>
      <c r="D49" s="154"/>
      <c r="E49" s="154"/>
      <c r="F49" s="154"/>
      <c r="G49" s="154"/>
      <c r="H49" s="154"/>
      <c r="I49" s="154"/>
      <c r="J49" s="154"/>
      <c r="K49" s="155"/>
      <c r="L49" s="45"/>
      <c r="M49" s="10" t="s">
        <v>77</v>
      </c>
      <c r="N49" s="48"/>
      <c r="O49" s="10" t="s">
        <v>78</v>
      </c>
      <c r="P49" s="48"/>
      <c r="Q49" s="10" t="s">
        <v>79</v>
      </c>
      <c r="R49" s="3"/>
      <c r="S49" s="3"/>
      <c r="T49" s="65"/>
      <c r="U49" s="66"/>
      <c r="V49" s="67"/>
      <c r="W49" s="66"/>
      <c r="X49" s="66"/>
      <c r="Y49" s="66"/>
      <c r="Z49" s="153"/>
      <c r="AA49" s="154"/>
      <c r="AB49" s="155"/>
    </row>
    <row r="50" spans="3:28" ht="24.95" customHeight="1" x14ac:dyDescent="0.2">
      <c r="C50" s="156"/>
      <c r="D50" s="157"/>
      <c r="E50" s="157"/>
      <c r="F50" s="157"/>
      <c r="G50" s="157"/>
      <c r="H50" s="157"/>
      <c r="I50" s="157"/>
      <c r="J50" s="157"/>
      <c r="K50" s="158"/>
      <c r="L50" s="3"/>
      <c r="M50" s="63"/>
      <c r="N50" s="50"/>
      <c r="O50" s="63"/>
      <c r="P50" s="50"/>
      <c r="Q50" s="63"/>
      <c r="R50" s="3"/>
      <c r="S50" s="162"/>
      <c r="T50" s="163"/>
      <c r="U50" s="162"/>
      <c r="V50" s="163"/>
      <c r="W50" s="164"/>
      <c r="X50" s="163"/>
      <c r="Z50" s="156"/>
      <c r="AA50" s="157"/>
      <c r="AB50" s="158"/>
    </row>
    <row r="51" spans="3:28" ht="24.95" customHeight="1" x14ac:dyDescent="0.2">
      <c r="C51" s="159"/>
      <c r="D51" s="160"/>
      <c r="E51" s="160"/>
      <c r="F51" s="160"/>
      <c r="G51" s="160"/>
      <c r="H51" s="160"/>
      <c r="I51" s="160"/>
      <c r="J51" s="160"/>
      <c r="K51" s="161"/>
      <c r="L51" s="3"/>
      <c r="M51" s="48"/>
      <c r="N51" s="48"/>
      <c r="O51" s="48"/>
      <c r="P51" s="48"/>
      <c r="Q51" s="48"/>
      <c r="R51" s="3"/>
      <c r="S51" s="3"/>
      <c r="T51" s="65"/>
      <c r="U51" s="67"/>
      <c r="V51" s="66"/>
      <c r="Z51" s="159"/>
      <c r="AA51" s="160"/>
      <c r="AB51" s="161"/>
    </row>
    <row r="52" spans="3:28" ht="24.95" customHeight="1" x14ac:dyDescent="0.2">
      <c r="C52" s="153"/>
      <c r="D52" s="154"/>
      <c r="E52" s="154"/>
      <c r="F52" s="154"/>
      <c r="G52" s="154"/>
      <c r="H52" s="154"/>
      <c r="I52" s="154"/>
      <c r="J52" s="154"/>
      <c r="K52" s="155"/>
      <c r="L52" s="3"/>
      <c r="M52" s="10" t="s">
        <v>77</v>
      </c>
      <c r="N52" s="48"/>
      <c r="O52" s="10" t="s">
        <v>78</v>
      </c>
      <c r="P52" s="48"/>
      <c r="Q52" s="10" t="s">
        <v>79</v>
      </c>
      <c r="R52" s="3"/>
      <c r="S52" s="3"/>
      <c r="T52" s="3"/>
      <c r="U52" s="68"/>
      <c r="V52" s="68"/>
      <c r="Z52" s="153"/>
      <c r="AA52" s="154"/>
      <c r="AB52" s="155"/>
    </row>
    <row r="53" spans="3:28" ht="24.95" customHeight="1" x14ac:dyDescent="0.2">
      <c r="C53" s="156"/>
      <c r="D53" s="157"/>
      <c r="E53" s="157"/>
      <c r="F53" s="157"/>
      <c r="G53" s="157"/>
      <c r="H53" s="157"/>
      <c r="I53" s="157"/>
      <c r="J53" s="157"/>
      <c r="K53" s="158"/>
      <c r="L53" s="3"/>
      <c r="M53" s="63"/>
      <c r="N53" s="50"/>
      <c r="O53" s="63"/>
      <c r="P53" s="50"/>
      <c r="Q53" s="63"/>
      <c r="R53" s="3"/>
      <c r="S53" s="162"/>
      <c r="T53" s="163"/>
      <c r="U53" s="162"/>
      <c r="V53" s="163"/>
      <c r="W53" s="164"/>
      <c r="X53" s="163"/>
      <c r="Z53" s="156"/>
      <c r="AA53" s="157"/>
      <c r="AB53" s="158"/>
    </row>
    <row r="54" spans="3:28" ht="24.95" customHeight="1" x14ac:dyDescent="0.2">
      <c r="C54" s="159"/>
      <c r="D54" s="160"/>
      <c r="E54" s="160"/>
      <c r="F54" s="160"/>
      <c r="G54" s="160"/>
      <c r="H54" s="160"/>
      <c r="I54" s="160"/>
      <c r="J54" s="160"/>
      <c r="K54" s="161"/>
      <c r="L54" s="3"/>
      <c r="N54" s="3"/>
      <c r="O54" s="3"/>
      <c r="P54" s="3"/>
      <c r="Q54" s="3"/>
      <c r="R54" s="3"/>
      <c r="S54" s="3"/>
      <c r="T54" s="3"/>
      <c r="U54" s="3"/>
      <c r="V54" s="3"/>
      <c r="Z54" s="159"/>
      <c r="AA54" s="160"/>
      <c r="AB54" s="161"/>
    </row>
    <row r="55" spans="3:28" ht="20.100000000000001" customHeight="1" x14ac:dyDescent="0.2">
      <c r="C55" s="45"/>
      <c r="D55" s="45"/>
      <c r="E55" s="69"/>
      <c r="F55" s="69"/>
      <c r="G55" s="69"/>
      <c r="H55" s="65"/>
      <c r="I55" s="3"/>
      <c r="J55" s="3"/>
      <c r="L55" s="70" t="s">
        <v>108</v>
      </c>
      <c r="M55" s="71"/>
      <c r="N55" s="72"/>
      <c r="O55" s="72"/>
      <c r="P55" s="72"/>
      <c r="Q55" s="72"/>
      <c r="R55" s="73"/>
      <c r="S55" s="73"/>
      <c r="T55" s="72"/>
      <c r="U55" s="72"/>
      <c r="V55" s="72"/>
      <c r="W55" s="72"/>
      <c r="X55" s="74"/>
    </row>
    <row r="56" spans="3:28" ht="20.100000000000001" customHeight="1" x14ac:dyDescent="0.2">
      <c r="C56" s="45"/>
      <c r="D56" s="45"/>
      <c r="E56" s="69"/>
      <c r="F56" s="69"/>
      <c r="G56" s="69"/>
      <c r="H56" s="67"/>
      <c r="I56" s="45"/>
      <c r="J56" s="45"/>
      <c r="K56" s="45"/>
      <c r="L56" s="45"/>
      <c r="M56" s="45"/>
      <c r="N56" s="45"/>
      <c r="O56" s="45"/>
      <c r="P56" s="45"/>
      <c r="Q56" s="45"/>
      <c r="R56" s="45"/>
      <c r="S56" s="75"/>
      <c r="T56" s="45"/>
      <c r="U56" s="45"/>
      <c r="V56" s="45"/>
    </row>
    <row r="57" spans="3:28" x14ac:dyDescent="0.2">
      <c r="C57" s="45"/>
      <c r="D57" s="45"/>
      <c r="E57" s="76"/>
      <c r="F57" s="76"/>
      <c r="G57" s="76"/>
      <c r="H57" s="76"/>
      <c r="I57" s="76"/>
      <c r="J57" s="76"/>
      <c r="K57" s="76"/>
      <c r="L57" s="76"/>
      <c r="M57" s="76"/>
      <c r="N57" s="76"/>
      <c r="O57" s="76"/>
      <c r="P57" s="76"/>
      <c r="Q57" s="76"/>
      <c r="R57" s="76"/>
      <c r="S57" s="76"/>
      <c r="T57" s="76"/>
      <c r="U57" s="76"/>
      <c r="V57" s="76"/>
    </row>
    <row r="58" spans="3:28" x14ac:dyDescent="0.2">
      <c r="C58" s="45"/>
      <c r="D58" s="45"/>
      <c r="F58" s="64"/>
      <c r="G58" s="64"/>
      <c r="I58" s="64"/>
      <c r="J58" s="77"/>
      <c r="K58" s="64"/>
      <c r="L58" s="64"/>
      <c r="M58" s="64"/>
      <c r="N58" s="64"/>
      <c r="O58" s="64"/>
      <c r="P58" s="64"/>
      <c r="Q58" s="64"/>
      <c r="R58" s="64"/>
      <c r="S58" s="64"/>
      <c r="T58" s="64"/>
      <c r="U58" s="64"/>
      <c r="V58" s="64"/>
    </row>
    <row r="59" spans="3:28" x14ac:dyDescent="0.2">
      <c r="C59" s="45"/>
      <c r="D59" s="45"/>
      <c r="F59" s="64"/>
      <c r="G59" s="64"/>
      <c r="H59" s="45"/>
      <c r="I59" s="64"/>
      <c r="J59" s="64"/>
      <c r="K59" s="64"/>
      <c r="L59" s="64"/>
      <c r="M59" s="64"/>
      <c r="N59" s="64"/>
      <c r="O59" s="64"/>
      <c r="P59" s="64"/>
      <c r="Q59" s="64"/>
      <c r="R59" s="64"/>
      <c r="S59" s="64"/>
      <c r="T59" s="78"/>
      <c r="U59" s="78"/>
      <c r="V59" s="78"/>
    </row>
  </sheetData>
  <sheetProtection sheet="1" selectLockedCells="1"/>
  <mergeCells count="41">
    <mergeCell ref="E5:M5"/>
    <mergeCell ref="R5:Y5"/>
    <mergeCell ref="AD5:AN33"/>
    <mergeCell ref="E7:M7"/>
    <mergeCell ref="C11:K14"/>
    <mergeCell ref="N11:AB14"/>
    <mergeCell ref="N15:AB16"/>
    <mergeCell ref="U26:AB27"/>
    <mergeCell ref="S33:T33"/>
    <mergeCell ref="V33:W33"/>
    <mergeCell ref="S34:T34"/>
    <mergeCell ref="V34:W34"/>
    <mergeCell ref="C35:K35"/>
    <mergeCell ref="M35:N35"/>
    <mergeCell ref="P35:Q35"/>
    <mergeCell ref="S35:T35"/>
    <mergeCell ref="V35:W35"/>
    <mergeCell ref="Y35:AB35"/>
    <mergeCell ref="C39:K40"/>
    <mergeCell ref="M39:Q40"/>
    <mergeCell ref="S39:AB40"/>
    <mergeCell ref="Z42:AB45"/>
    <mergeCell ref="S45:X45"/>
    <mergeCell ref="C46:K48"/>
    <mergeCell ref="S46:T46"/>
    <mergeCell ref="U46:V46"/>
    <mergeCell ref="W46:X46"/>
    <mergeCell ref="Z46:AB48"/>
    <mergeCell ref="S47:T47"/>
    <mergeCell ref="U47:V47"/>
    <mergeCell ref="W47:X47"/>
    <mergeCell ref="C52:K54"/>
    <mergeCell ref="Z52:AB54"/>
    <mergeCell ref="S53:T53"/>
    <mergeCell ref="U53:V53"/>
    <mergeCell ref="W53:X53"/>
    <mergeCell ref="C49:K51"/>
    <mergeCell ref="Z49:AB51"/>
    <mergeCell ref="S50:T50"/>
    <mergeCell ref="U50:V50"/>
    <mergeCell ref="W50:X50"/>
  </mergeCells>
  <dataValidations count="9">
    <dataValidation type="list" allowBlank="1" showInputMessage="1" showErrorMessage="1" sqref="W47:X47 W50:X50 W53:X53" xr:uid="{00000000-0002-0000-0000-000000000000}">
      <formula1>"ja,nein"</formula1>
    </dataValidation>
    <dataValidation type="whole" allowBlank="1" showInputMessage="1" showErrorMessage="1" errorTitle="Angabe VNR nicht korrekt" error="Sie haben eine zu lange oder zu kurze Versicherungsnummer eingegeben. Bitte korrigieren Sie die Eingabe!" sqref="Y35" xr:uid="{00000000-0002-0000-0000-000001000000}">
      <formula1>100000</formula1>
      <formula2>999999999</formula2>
    </dataValidation>
    <dataValidation type="date" allowBlank="1" showInputMessage="1" showErrorMessage="1" sqref="V51 W49:Y49 U49" xr:uid="{00000000-0002-0000-0000-000002000000}">
      <formula1>18264</formula1>
      <formula2>401768</formula2>
    </dataValidation>
    <dataValidation type="list" allowBlank="1" showErrorMessage="1" sqref="M47 O47 Q47 M50 O50 Q50 M53 O53 Q53" xr:uid="{00000000-0002-0000-0000-000003000000}">
      <formula1>"X"</formula1>
    </dataValidation>
    <dataValidation allowBlank="1" showInputMessage="1" showErrorMessage="1" promptTitle="Vermittlernummer" prompt="Bitte wie folgt eingeben: _x000a_Bsp. : 00000-0000" sqref="E7" xr:uid="{00000000-0002-0000-0000-000004000000}"/>
    <dataValidation type="decimal" errorStyle="information" allowBlank="1" showInputMessage="1" showErrorMessage="1" errorTitle="Gewicht" error="Bitte die Angabe zum Gewicht prüfen" sqref="V35" xr:uid="{00000000-0002-0000-0000-000005000000}">
      <formula1>1</formula1>
      <formula2>300</formula2>
    </dataValidation>
    <dataValidation type="list" errorStyle="information" allowBlank="1" showInputMessage="1" showErrorMessage="1" errorTitle="Geschlecht wurde falsch eingeben" error="Bitte das Geschlecht nur mit &quot;m&quot; oder &quot;w&quot; eingeben" promptTitle="Geschlecht" prompt="Bitte &quot;m&quot; oder &quot;w&quot; vorgeben" sqref="P35" xr:uid="{00000000-0002-0000-0000-000006000000}">
      <formula1>"m,w"</formula1>
    </dataValidation>
    <dataValidation type="whole" errorStyle="information" allowBlank="1" showInputMessage="1" showErrorMessage="1" errorTitle="Körpergröße" error="Bitte die Körpergröße in cm eingeben (z.B. 180 = 1,80 Meter)" sqref="Q34" xr:uid="{00000000-0002-0000-0000-000007000000}">
      <formula1>10</formula1>
      <formula2>230</formula2>
    </dataValidation>
    <dataValidation type="date" errorStyle="information" allowBlank="1" showInputMessage="1" showErrorMessage="1" errorTitle="Geburtsdatum" error="Bitte die Eingabe des Datums prüfen" sqref="G34" xr:uid="{00000000-0002-0000-0000-000008000000}">
      <formula1>10959</formula1>
      <formula2>TODAY()</formula2>
    </dataValidation>
  </dataValidations>
  <pageMargins left="0.35433070866141736" right="0.35433070866141736" top="1.6929133858267718" bottom="0.35433070866141736" header="0.19685039370078741" footer="0.23622047244094491"/>
  <pageSetup paperSize="9" scale="61" orientation="portrait" r:id="rId1"/>
  <headerFooter alignWithMargins="0">
    <oddFooter>&amp;L&amp;Z&amp;F&amp;A_x000D_&amp;1#&amp;"Calibri"&amp;10&amp;K000000 (C3) Confidential</oddFooter>
  </headerFooter>
  <drawing r:id="rId2"/>
  <legacyDrawing r:id="rId3"/>
  <oleObjects>
    <mc:AlternateContent xmlns:mc="http://schemas.openxmlformats.org/markup-compatibility/2006">
      <mc:Choice Requires="x14">
        <oleObject progId="Acrobat Document" dvAspect="DVASPECT_ICON" shapeId="8217" r:id="rId4">
          <objectPr defaultSize="0" r:id="rId5">
            <anchor moveWithCells="1">
              <from>
                <xdr:col>25</xdr:col>
                <xdr:colOff>142875</xdr:colOff>
                <xdr:row>4</xdr:row>
                <xdr:rowOff>0</xdr:rowOff>
              </from>
              <to>
                <xdr:col>27</xdr:col>
                <xdr:colOff>295275</xdr:colOff>
                <xdr:row>6</xdr:row>
                <xdr:rowOff>180975</xdr:rowOff>
              </to>
            </anchor>
          </objectPr>
        </oleObject>
      </mc:Choice>
      <mc:Fallback>
        <oleObject progId="Acrobat Document" dvAspect="DVASPECT_ICON" shapeId="8217" r:id="rId4"/>
      </mc:Fallback>
    </mc:AlternateContent>
    <mc:AlternateContent xmlns:mc="http://schemas.openxmlformats.org/markup-compatibility/2006">
      <mc:Choice Requires="x14">
        <oleObject progId="Acrobat Document" dvAspect="DVASPECT_ICON" shapeId="8228" r:id="rId6">
          <objectPr defaultSize="0" r:id="rId7">
            <anchor moveWithCells="1">
              <from>
                <xdr:col>5</xdr:col>
                <xdr:colOff>161925</xdr:colOff>
                <xdr:row>15</xdr:row>
                <xdr:rowOff>161925</xdr:rowOff>
              </from>
              <to>
                <xdr:col>7</xdr:col>
                <xdr:colOff>314325</xdr:colOff>
                <xdr:row>18</xdr:row>
                <xdr:rowOff>104775</xdr:rowOff>
              </to>
            </anchor>
          </objectPr>
        </oleObject>
      </mc:Choice>
      <mc:Fallback>
        <oleObject progId="Acrobat Document" dvAspect="DVASPECT_ICON" shapeId="8228" r:id="rId6"/>
      </mc:Fallback>
    </mc:AlternateContent>
    <mc:AlternateContent xmlns:mc="http://schemas.openxmlformats.org/markup-compatibility/2006">
      <mc:Choice Requires="x14">
        <oleObject progId="Acrobat Document" dvAspect="DVASPECT_ICON" shapeId="8229" r:id="rId8">
          <objectPr defaultSize="0" r:id="rId9">
            <anchor moveWithCells="1">
              <from>
                <xdr:col>8</xdr:col>
                <xdr:colOff>123825</xdr:colOff>
                <xdr:row>15</xdr:row>
                <xdr:rowOff>142875</xdr:rowOff>
              </from>
              <to>
                <xdr:col>10</xdr:col>
                <xdr:colOff>276225</xdr:colOff>
                <xdr:row>18</xdr:row>
                <xdr:rowOff>85725</xdr:rowOff>
              </to>
            </anchor>
          </objectPr>
        </oleObject>
      </mc:Choice>
      <mc:Fallback>
        <oleObject progId="Acrobat Document" dvAspect="DVASPECT_ICON" shapeId="8229" r:id="rId8"/>
      </mc:Fallback>
    </mc:AlternateContent>
    <mc:AlternateContent xmlns:mc="http://schemas.openxmlformats.org/markup-compatibility/2006">
      <mc:Choice Requires="x14">
        <oleObject progId="Acrobat Document" dvAspect="DVASPECT_ICON" shapeId="8230" r:id="rId10">
          <objectPr defaultSize="0" r:id="rId11">
            <anchor moveWithCells="1">
              <from>
                <xdr:col>2</xdr:col>
                <xdr:colOff>66675</xdr:colOff>
                <xdr:row>15</xdr:row>
                <xdr:rowOff>142875</xdr:rowOff>
              </from>
              <to>
                <xdr:col>4</xdr:col>
                <xdr:colOff>219075</xdr:colOff>
                <xdr:row>18</xdr:row>
                <xdr:rowOff>85725</xdr:rowOff>
              </to>
            </anchor>
          </objectPr>
        </oleObject>
      </mc:Choice>
      <mc:Fallback>
        <oleObject progId="Acrobat Document" dvAspect="DVASPECT_ICON" shapeId="8230" r:id="rId10"/>
      </mc:Fallback>
    </mc:AlternateContent>
  </oleObjects>
  <mc:AlternateContent xmlns:mc="http://schemas.openxmlformats.org/markup-compatibility/2006">
    <mc:Choice Requires="x14">
      <controls>
        <mc:AlternateContent xmlns:mc="http://schemas.openxmlformats.org/markup-compatibility/2006">
          <mc:Choice Requires="x14">
            <control shapeId="8193" r:id="rId12" name="Button 1">
              <controlPr defaultSize="0" print="0" autoFill="0" autoPict="0" macro="[0]!MailHV">
                <anchor moveWithCells="1" sizeWithCells="1">
                  <from>
                    <xdr:col>22</xdr:col>
                    <xdr:colOff>228600</xdr:colOff>
                    <xdr:row>0</xdr:row>
                    <xdr:rowOff>85725</xdr:rowOff>
                  </from>
                  <to>
                    <xdr:col>28</xdr:col>
                    <xdr:colOff>47625</xdr:colOff>
                    <xdr:row>2</xdr:row>
                    <xdr:rowOff>0</xdr:rowOff>
                  </to>
                </anchor>
              </controlPr>
            </control>
          </mc:Choice>
        </mc:AlternateContent>
        <mc:AlternateContent xmlns:mc="http://schemas.openxmlformats.org/markup-compatibility/2006">
          <mc:Choice Requires="x14">
            <control shapeId="8194" r:id="rId13" name="Group Box 2">
              <controlPr defaultSize="0" print="0" autoFill="0" autoPict="0">
                <anchor>
                  <from>
                    <xdr:col>29</xdr:col>
                    <xdr:colOff>9525</xdr:colOff>
                    <xdr:row>3</xdr:row>
                    <xdr:rowOff>0</xdr:rowOff>
                  </from>
                  <to>
                    <xdr:col>40</xdr:col>
                    <xdr:colOff>200025</xdr:colOff>
                    <xdr:row>33</xdr:row>
                    <xdr:rowOff>47625</xdr:rowOff>
                  </to>
                </anchor>
              </controlPr>
            </control>
          </mc:Choice>
        </mc:AlternateContent>
        <mc:AlternateContent xmlns:mc="http://schemas.openxmlformats.org/markup-compatibility/2006">
          <mc:Choice Requires="x14">
            <control shapeId="8195" r:id="rId14" name="Button 3">
              <controlPr defaultSize="0" print="0" autoFill="0" autoPict="0" macro="[0]!Drucken">
                <anchor moveWithCells="1" sizeWithCells="1">
                  <from>
                    <xdr:col>16</xdr:col>
                    <xdr:colOff>209550</xdr:colOff>
                    <xdr:row>0</xdr:row>
                    <xdr:rowOff>95250</xdr:rowOff>
                  </from>
                  <to>
                    <xdr:col>22</xdr:col>
                    <xdr:colOff>9525</xdr:colOff>
                    <xdr:row>1</xdr:row>
                    <xdr:rowOff>180975</xdr:rowOff>
                  </to>
                </anchor>
              </controlPr>
            </control>
          </mc:Choice>
        </mc:AlternateContent>
        <mc:AlternateContent xmlns:mc="http://schemas.openxmlformats.org/markup-compatibility/2006">
          <mc:Choice Requires="x14">
            <control shapeId="8196" r:id="rId15" name="Check Box 4">
              <controlPr locked="0" defaultSize="0" autoFill="0" autoLine="0" autoPict="0">
                <anchor moveWithCells="1">
                  <from>
                    <xdr:col>20</xdr:col>
                    <xdr:colOff>19050</xdr:colOff>
                    <xdr:row>28</xdr:row>
                    <xdr:rowOff>19050</xdr:rowOff>
                  </from>
                  <to>
                    <xdr:col>26</xdr:col>
                    <xdr:colOff>209550</xdr:colOff>
                    <xdr:row>28</xdr:row>
                    <xdr:rowOff>238125</xdr:rowOff>
                  </to>
                </anchor>
              </controlPr>
            </control>
          </mc:Choice>
        </mc:AlternateContent>
        <mc:AlternateContent xmlns:mc="http://schemas.openxmlformats.org/markup-compatibility/2006">
          <mc:Choice Requires="x14">
            <control shapeId="8197" r:id="rId16" name="Group Box 5">
              <controlPr defaultSize="0" autoFill="0" autoPict="0" altText="Gewünschter Versicherungsschutz (bitte Tairfe angeben)">
                <anchor moveWithCells="1">
                  <from>
                    <xdr:col>1</xdr:col>
                    <xdr:colOff>0</xdr:colOff>
                    <xdr:row>3</xdr:row>
                    <xdr:rowOff>0</xdr:rowOff>
                  </from>
                  <to>
                    <xdr:col>28</xdr:col>
                    <xdr:colOff>304800</xdr:colOff>
                    <xdr:row>7</xdr:row>
                    <xdr:rowOff>95250</xdr:rowOff>
                  </to>
                </anchor>
              </controlPr>
            </control>
          </mc:Choice>
        </mc:AlternateContent>
        <mc:AlternateContent xmlns:mc="http://schemas.openxmlformats.org/markup-compatibility/2006">
          <mc:Choice Requires="x14">
            <control shapeId="8198" r:id="rId17" name="Group Box 6">
              <controlPr locked="0" defaultSize="0" autoFill="0" autoPict="0" altText="Datenschutz">
                <anchor moveWithCells="1">
                  <from>
                    <xdr:col>1</xdr:col>
                    <xdr:colOff>0</xdr:colOff>
                    <xdr:row>9</xdr:row>
                    <xdr:rowOff>0</xdr:rowOff>
                  </from>
                  <to>
                    <xdr:col>28</xdr:col>
                    <xdr:colOff>304800</xdr:colOff>
                    <xdr:row>20</xdr:row>
                    <xdr:rowOff>0</xdr:rowOff>
                  </to>
                </anchor>
              </controlPr>
            </control>
          </mc:Choice>
        </mc:AlternateContent>
        <mc:AlternateContent xmlns:mc="http://schemas.openxmlformats.org/markup-compatibility/2006">
          <mc:Choice Requires="x14">
            <control shapeId="8199" r:id="rId18" name="24">
              <controlPr defaultSize="0" autoFill="0" autoPict="0" altText="Gewünschter Versicherungsschutz (bitte Tairfe angeben)">
                <anchor moveWithCells="1">
                  <from>
                    <xdr:col>1</xdr:col>
                    <xdr:colOff>9525</xdr:colOff>
                    <xdr:row>21</xdr:row>
                    <xdr:rowOff>0</xdr:rowOff>
                  </from>
                  <to>
                    <xdr:col>28</xdr:col>
                    <xdr:colOff>314325</xdr:colOff>
                    <xdr:row>30</xdr:row>
                    <xdr:rowOff>0</xdr:rowOff>
                  </to>
                </anchor>
              </controlPr>
            </control>
          </mc:Choice>
        </mc:AlternateContent>
        <mc:AlternateContent xmlns:mc="http://schemas.openxmlformats.org/markup-compatibility/2006">
          <mc:Choice Requires="x14">
            <control shapeId="8200" r:id="rId19" name="Group Box 8">
              <controlPr defaultSize="0" autoFill="0" autoPict="0" altText="Gewünschter Versicherungsschutz (bitte Tairfe angeben)">
                <anchor moveWithCells="1">
                  <from>
                    <xdr:col>1</xdr:col>
                    <xdr:colOff>9525</xdr:colOff>
                    <xdr:row>31</xdr:row>
                    <xdr:rowOff>9525</xdr:rowOff>
                  </from>
                  <to>
                    <xdr:col>28</xdr:col>
                    <xdr:colOff>323850</xdr:colOff>
                    <xdr:row>55</xdr:row>
                    <xdr:rowOff>142875</xdr:rowOff>
                  </to>
                </anchor>
              </controlPr>
            </control>
          </mc:Choice>
        </mc:AlternateContent>
        <mc:AlternateContent xmlns:mc="http://schemas.openxmlformats.org/markup-compatibility/2006">
          <mc:Choice Requires="x14">
            <control shapeId="8201" r:id="rId20" name="Drop Down 9">
              <controlPr locked="0" defaultSize="0" autoLine="0" autoPict="0">
                <anchor moveWithCells="1">
                  <from>
                    <xdr:col>5</xdr:col>
                    <xdr:colOff>9525</xdr:colOff>
                    <xdr:row>24</xdr:row>
                    <xdr:rowOff>9525</xdr:rowOff>
                  </from>
                  <to>
                    <xdr:col>10</xdr:col>
                    <xdr:colOff>266700</xdr:colOff>
                    <xdr:row>25</xdr:row>
                    <xdr:rowOff>0</xdr:rowOff>
                  </to>
                </anchor>
              </controlPr>
            </control>
          </mc:Choice>
        </mc:AlternateContent>
        <mc:AlternateContent xmlns:mc="http://schemas.openxmlformats.org/markup-compatibility/2006">
          <mc:Choice Requires="x14">
            <control shapeId="8202" r:id="rId21" name="Drop Down 10">
              <controlPr locked="0" defaultSize="0" autoLine="0" autoPict="0">
                <anchor moveWithCells="1">
                  <from>
                    <xdr:col>5</xdr:col>
                    <xdr:colOff>9525</xdr:colOff>
                    <xdr:row>26</xdr:row>
                    <xdr:rowOff>9525</xdr:rowOff>
                  </from>
                  <to>
                    <xdr:col>10</xdr:col>
                    <xdr:colOff>266700</xdr:colOff>
                    <xdr:row>27</xdr:row>
                    <xdr:rowOff>0</xdr:rowOff>
                  </to>
                </anchor>
              </controlPr>
            </control>
          </mc:Choice>
        </mc:AlternateContent>
        <mc:AlternateContent xmlns:mc="http://schemas.openxmlformats.org/markup-compatibility/2006">
          <mc:Choice Requires="x14">
            <control shapeId="8203" r:id="rId22" name="Drop Down 11">
              <controlPr locked="0" defaultSize="0" autoLine="0" autoPict="0">
                <anchor moveWithCells="1">
                  <from>
                    <xdr:col>5</xdr:col>
                    <xdr:colOff>19050</xdr:colOff>
                    <xdr:row>28</xdr:row>
                    <xdr:rowOff>9525</xdr:rowOff>
                  </from>
                  <to>
                    <xdr:col>10</xdr:col>
                    <xdr:colOff>276225</xdr:colOff>
                    <xdr:row>29</xdr:row>
                    <xdr:rowOff>0</xdr:rowOff>
                  </to>
                </anchor>
              </controlPr>
            </control>
          </mc:Choice>
        </mc:AlternateContent>
        <mc:AlternateContent xmlns:mc="http://schemas.openxmlformats.org/markup-compatibility/2006">
          <mc:Choice Requires="x14">
            <control shapeId="8204" r:id="rId23" name="Drop Down 12">
              <controlPr locked="0" defaultSize="0" autoLine="0" autoPict="0">
                <anchor moveWithCells="1">
                  <from>
                    <xdr:col>13</xdr:col>
                    <xdr:colOff>0</xdr:colOff>
                    <xdr:row>24</xdr:row>
                    <xdr:rowOff>9525</xdr:rowOff>
                  </from>
                  <to>
                    <xdr:col>18</xdr:col>
                    <xdr:colOff>295275</xdr:colOff>
                    <xdr:row>25</xdr:row>
                    <xdr:rowOff>0</xdr:rowOff>
                  </to>
                </anchor>
              </controlPr>
            </control>
          </mc:Choice>
        </mc:AlternateContent>
        <mc:AlternateContent xmlns:mc="http://schemas.openxmlformats.org/markup-compatibility/2006">
          <mc:Choice Requires="x14">
            <control shapeId="8205" r:id="rId24" name="Drop Down 13">
              <controlPr locked="0" defaultSize="0" autoLine="0" autoPict="0">
                <anchor moveWithCells="1">
                  <from>
                    <xdr:col>13</xdr:col>
                    <xdr:colOff>0</xdr:colOff>
                    <xdr:row>26</xdr:row>
                    <xdr:rowOff>9525</xdr:rowOff>
                  </from>
                  <to>
                    <xdr:col>18</xdr:col>
                    <xdr:colOff>295275</xdr:colOff>
                    <xdr:row>27</xdr:row>
                    <xdr:rowOff>0</xdr:rowOff>
                  </to>
                </anchor>
              </controlPr>
            </control>
          </mc:Choice>
        </mc:AlternateContent>
        <mc:AlternateContent xmlns:mc="http://schemas.openxmlformats.org/markup-compatibility/2006">
          <mc:Choice Requires="x14">
            <control shapeId="8206" r:id="rId25" name="Drop Down 14">
              <controlPr locked="0" defaultSize="0" autoLine="0" autoPict="0">
                <anchor moveWithCells="1">
                  <from>
                    <xdr:col>13</xdr:col>
                    <xdr:colOff>9525</xdr:colOff>
                    <xdr:row>28</xdr:row>
                    <xdr:rowOff>9525</xdr:rowOff>
                  </from>
                  <to>
                    <xdr:col>18</xdr:col>
                    <xdr:colOff>304800</xdr:colOff>
                    <xdr:row>29</xdr:row>
                    <xdr:rowOff>0</xdr:rowOff>
                  </to>
                </anchor>
              </controlPr>
            </control>
          </mc:Choice>
        </mc:AlternateContent>
        <mc:AlternateContent xmlns:mc="http://schemas.openxmlformats.org/markup-compatibility/2006">
          <mc:Choice Requires="x14">
            <control shapeId="8209" r:id="rId26" name="Check Box 17">
              <controlPr locked="0" defaultSize="0" autoFill="0" autoLine="0" autoPict="0">
                <anchor moveWithCells="1">
                  <from>
                    <xdr:col>12</xdr:col>
                    <xdr:colOff>371475</xdr:colOff>
                    <xdr:row>15</xdr:row>
                    <xdr:rowOff>209550</xdr:rowOff>
                  </from>
                  <to>
                    <xdr:col>18</xdr:col>
                    <xdr:colOff>104775</xdr:colOff>
                    <xdr:row>17</xdr:row>
                    <xdr:rowOff>38100</xdr:rowOff>
                  </to>
                </anchor>
              </controlPr>
            </control>
          </mc:Choice>
        </mc:AlternateContent>
        <mc:AlternateContent xmlns:mc="http://schemas.openxmlformats.org/markup-compatibility/2006">
          <mc:Choice Requires="x14">
            <control shapeId="8210" r:id="rId27" name="Check Box 18">
              <controlPr locked="0" defaultSize="0" autoFill="0" autoLine="0" autoPict="0">
                <anchor moveWithCells="1">
                  <from>
                    <xdr:col>12</xdr:col>
                    <xdr:colOff>361950</xdr:colOff>
                    <xdr:row>18</xdr:row>
                    <xdr:rowOff>133350</xdr:rowOff>
                  </from>
                  <to>
                    <xdr:col>22</xdr:col>
                    <xdr:colOff>66675</xdr:colOff>
                    <xdr:row>20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autoPageBreaks="0" fitToPage="1"/>
  </sheetPr>
  <dimension ref="A1:AK23"/>
  <sheetViews>
    <sheetView showZeros="0" showOutlineSymbols="0" zoomScaleNormal="100" workbookViewId="0">
      <selection activeCell="T1" sqref="T1"/>
    </sheetView>
  </sheetViews>
  <sheetFormatPr baseColWidth="10" defaultColWidth="1.7109375" defaultRowHeight="12.75" x14ac:dyDescent="0.2"/>
  <cols>
    <col min="1" max="1" width="3.28515625" style="145" customWidth="1"/>
    <col min="2" max="2" width="6.42578125" style="86" customWidth="1"/>
    <col min="3" max="3" width="14.85546875" style="86" customWidth="1"/>
    <col min="4" max="4" width="1.42578125" style="86" customWidth="1"/>
    <col min="5" max="5" width="5" style="86" customWidth="1"/>
    <col min="6" max="6" width="13.7109375" style="86" customWidth="1"/>
    <col min="7" max="7" width="8.7109375" style="86" customWidth="1"/>
    <col min="8" max="8" width="6.42578125" style="86" customWidth="1"/>
    <col min="9" max="9" width="9.85546875" style="86" customWidth="1"/>
    <col min="10" max="11" width="8.7109375" style="86" customWidth="1"/>
    <col min="12" max="13" width="10.140625" style="86" customWidth="1"/>
    <col min="14" max="14" width="7.28515625" style="86" customWidth="1"/>
    <col min="15" max="15" width="8.7109375" style="86" customWidth="1"/>
    <col min="16" max="16" width="23.5703125" style="86" customWidth="1"/>
    <col min="17" max="17" width="6.140625" style="86" customWidth="1"/>
    <col min="18" max="18" width="15.5703125" style="86" customWidth="1"/>
    <col min="19" max="19" width="6.7109375" style="86" customWidth="1"/>
    <col min="20" max="20" width="27.5703125" style="86" customWidth="1"/>
    <col min="21" max="21" width="23.7109375" style="87" customWidth="1"/>
    <col min="22" max="23" width="8.7109375" style="86" customWidth="1"/>
    <col min="24" max="24" width="7.140625" style="86" customWidth="1"/>
    <col min="25" max="25" width="8.7109375" style="86" customWidth="1"/>
    <col min="26" max="26" width="13.5703125" style="86" customWidth="1"/>
    <col min="27" max="27" width="4.7109375" style="86" customWidth="1"/>
    <col min="28" max="28" width="6.28515625" style="86" customWidth="1"/>
    <col min="29" max="29" width="9.28515625" style="86" customWidth="1"/>
    <col min="30" max="30" width="11.7109375" style="86" customWidth="1"/>
    <col min="31" max="31" width="12.42578125" style="86" customWidth="1"/>
    <col min="32" max="32" width="16.42578125" style="86" customWidth="1"/>
    <col min="33" max="33" width="10.7109375" style="86" customWidth="1"/>
    <col min="34" max="34" width="15" style="86" customWidth="1"/>
    <col min="35" max="35" width="10.5703125" style="86" customWidth="1"/>
    <col min="36" max="36" width="4.85546875" style="86" customWidth="1"/>
    <col min="37" max="37" width="7.5703125" style="86" customWidth="1"/>
    <col min="38" max="58" width="1.7109375" style="86" customWidth="1"/>
    <col min="59" max="16384" width="1.7109375" style="86"/>
  </cols>
  <sheetData>
    <row r="1" spans="1:37" ht="29.25" customHeight="1" x14ac:dyDescent="0.25">
      <c r="A1" s="79"/>
      <c r="B1" s="80" t="s">
        <v>58</v>
      </c>
      <c r="C1" s="81"/>
      <c r="D1" s="81"/>
      <c r="E1" s="81"/>
      <c r="F1" s="72"/>
      <c r="G1" s="72"/>
      <c r="H1" s="82"/>
      <c r="I1" s="82"/>
      <c r="J1" s="147" t="s">
        <v>135</v>
      </c>
      <c r="K1" s="146"/>
      <c r="L1" s="83"/>
      <c r="M1" s="83"/>
      <c r="N1" s="84" t="str">
        <f>(RIGHT(O1,8))</f>
        <v>0</v>
      </c>
      <c r="O1" s="85">
        <f>N3</f>
        <v>0</v>
      </c>
      <c r="V1" s="88"/>
      <c r="W1" s="88"/>
      <c r="X1" s="88"/>
      <c r="Y1" s="88"/>
      <c r="Z1" s="89" t="str">
        <f>C11</f>
        <v>bitte auswählen</v>
      </c>
      <c r="AA1" s="90" t="s">
        <v>115</v>
      </c>
      <c r="AB1" s="91" t="s">
        <v>69</v>
      </c>
      <c r="AC1" s="91" t="s">
        <v>116</v>
      </c>
      <c r="AD1" s="92" t="s">
        <v>117</v>
      </c>
      <c r="AE1" s="92" t="s">
        <v>118</v>
      </c>
      <c r="AF1" s="92" t="s">
        <v>119</v>
      </c>
      <c r="AG1" s="93" t="s">
        <v>120</v>
      </c>
      <c r="AH1" s="93" t="s">
        <v>121</v>
      </c>
      <c r="AI1" s="94" t="s">
        <v>122</v>
      </c>
      <c r="AJ1" s="95" t="s">
        <v>14</v>
      </c>
      <c r="AK1" s="96" t="s">
        <v>123</v>
      </c>
    </row>
    <row r="2" spans="1:37" x14ac:dyDescent="0.2">
      <c r="A2" s="97"/>
      <c r="B2" s="98"/>
      <c r="C2" s="98"/>
      <c r="D2" s="98"/>
      <c r="E2" s="98"/>
      <c r="F2" s="98"/>
      <c r="G2" s="72"/>
      <c r="H2" s="72"/>
      <c r="I2" s="72"/>
      <c r="J2" s="72"/>
      <c r="K2" s="72"/>
      <c r="L2" s="72"/>
      <c r="M2" s="72"/>
      <c r="N2" s="72"/>
      <c r="O2" s="72"/>
      <c r="P2" s="72"/>
      <c r="Q2" s="72"/>
      <c r="R2" s="72"/>
      <c r="S2" s="72"/>
      <c r="W2" s="72"/>
      <c r="X2" s="72"/>
      <c r="Y2" s="99"/>
      <c r="Z2" s="89" t="str">
        <f>C12</f>
        <v>bitte auswählen</v>
      </c>
      <c r="AA2" s="100" t="str">
        <f>CONCATENATE(AB2,AC2,AD2)</f>
        <v>00</v>
      </c>
      <c r="AB2" s="101">
        <f>E7</f>
        <v>0</v>
      </c>
      <c r="AC2" s="101"/>
      <c r="AD2" s="102">
        <f>I7</f>
        <v>0</v>
      </c>
      <c r="AE2" s="101">
        <f>U3</f>
        <v>0</v>
      </c>
      <c r="AF2" s="103">
        <f>U5</f>
        <v>0</v>
      </c>
      <c r="AG2" s="101">
        <f>U12</f>
        <v>0</v>
      </c>
      <c r="AH2" s="101">
        <f>U10</f>
        <v>0</v>
      </c>
      <c r="AI2" s="89"/>
      <c r="AJ2" s="89">
        <f>B7</f>
        <v>0</v>
      </c>
      <c r="AK2" s="89" t="str">
        <f>J1</f>
        <v>V26.3</v>
      </c>
    </row>
    <row r="3" spans="1:37" ht="17.25" customHeight="1" x14ac:dyDescent="0.25">
      <c r="A3" s="104"/>
      <c r="B3" s="105" t="s">
        <v>73</v>
      </c>
      <c r="C3" s="106"/>
      <c r="D3" s="106"/>
      <c r="E3" s="200">
        <f>Anfragedaten!$E$5</f>
        <v>0</v>
      </c>
      <c r="F3" s="201"/>
      <c r="G3" s="201"/>
      <c r="H3" s="201"/>
      <c r="I3" s="201"/>
      <c r="J3" s="201"/>
      <c r="K3" s="201"/>
      <c r="L3" s="201"/>
      <c r="M3" s="202"/>
      <c r="N3" s="203">
        <f>Anfragedaten!$R$5</f>
        <v>0</v>
      </c>
      <c r="O3" s="204"/>
      <c r="P3" s="205"/>
      <c r="Q3" s="106"/>
      <c r="R3" s="106"/>
      <c r="S3" s="106"/>
      <c r="W3" s="106"/>
      <c r="X3" s="106"/>
      <c r="Y3" s="106"/>
      <c r="Z3" s="89" t="str">
        <f>C13</f>
        <v>bitte auswählen</v>
      </c>
      <c r="AA3" s="107"/>
      <c r="AB3" s="107"/>
      <c r="AC3" s="107"/>
      <c r="AD3" s="107"/>
      <c r="AE3" s="107"/>
      <c r="AF3" s="107"/>
      <c r="AG3" s="107"/>
      <c r="AH3" s="107"/>
      <c r="AI3" s="107"/>
      <c r="AJ3" s="107"/>
      <c r="AK3" s="107"/>
    </row>
    <row r="4" spans="1:37" ht="18" x14ac:dyDescent="0.25">
      <c r="A4" s="104"/>
      <c r="B4" s="106"/>
      <c r="C4" s="106"/>
      <c r="D4" s="106"/>
      <c r="E4" s="106"/>
      <c r="F4" s="72"/>
      <c r="G4" s="72"/>
      <c r="H4" s="72"/>
      <c r="I4" s="72"/>
      <c r="J4" s="72"/>
      <c r="K4" s="72"/>
      <c r="L4" s="72"/>
      <c r="M4" s="72"/>
      <c r="N4" s="72"/>
      <c r="O4" s="72"/>
      <c r="P4" s="72"/>
      <c r="Q4" s="106"/>
      <c r="R4" s="106"/>
      <c r="S4" s="106"/>
      <c r="W4" s="106"/>
      <c r="X4" s="106"/>
      <c r="Y4" s="106"/>
      <c r="Z4" s="89"/>
      <c r="AA4" s="107"/>
      <c r="AB4" s="107"/>
      <c r="AC4" s="107"/>
      <c r="AD4" s="107"/>
      <c r="AE4" s="107"/>
      <c r="AF4" s="107"/>
      <c r="AG4" s="107"/>
      <c r="AH4" s="107"/>
      <c r="AI4" s="107"/>
      <c r="AJ4" s="107"/>
      <c r="AK4" s="107"/>
    </row>
    <row r="5" spans="1:37" ht="17.25" customHeight="1" x14ac:dyDescent="0.2">
      <c r="A5" s="108"/>
      <c r="B5" s="109" t="s">
        <v>124</v>
      </c>
      <c r="C5" s="109"/>
      <c r="D5" s="109"/>
      <c r="E5" s="206"/>
      <c r="F5" s="207"/>
      <c r="G5" s="207"/>
      <c r="H5" s="207"/>
      <c r="I5" s="207"/>
      <c r="J5" s="207"/>
      <c r="K5" s="207"/>
      <c r="L5" s="207"/>
      <c r="M5" s="207"/>
      <c r="N5" s="207"/>
      <c r="O5" s="207"/>
      <c r="P5" s="208"/>
      <c r="Q5" s="109"/>
      <c r="R5" s="110"/>
      <c r="S5" s="109"/>
      <c r="W5" s="109"/>
      <c r="X5" s="109"/>
      <c r="Y5" s="109"/>
      <c r="Z5" s="89" t="str">
        <f>I11</f>
        <v>bitte auswählen</v>
      </c>
      <c r="AA5" s="107"/>
      <c r="AB5" s="107"/>
      <c r="AC5" s="107"/>
      <c r="AD5" s="107"/>
      <c r="AE5" s="107"/>
      <c r="AF5" s="107"/>
      <c r="AG5" s="107"/>
      <c r="AH5" s="107"/>
      <c r="AI5" s="107"/>
      <c r="AJ5" s="107"/>
      <c r="AK5" s="107"/>
    </row>
    <row r="6" spans="1:37" s="2" customFormat="1" ht="26.25" x14ac:dyDescent="0.25">
      <c r="A6" s="111"/>
      <c r="B6" s="75" t="s">
        <v>98</v>
      </c>
      <c r="C6" s="54"/>
      <c r="D6" s="75"/>
      <c r="E6" s="209" t="s">
        <v>64</v>
      </c>
      <c r="F6" s="209"/>
      <c r="G6" s="209"/>
      <c r="H6" s="209"/>
      <c r="I6" s="112" t="s">
        <v>59</v>
      </c>
      <c r="J6" s="54" t="s">
        <v>55</v>
      </c>
      <c r="K6" s="210" t="s">
        <v>60</v>
      </c>
      <c r="L6" s="210"/>
      <c r="M6" s="210" t="s">
        <v>3</v>
      </c>
      <c r="N6" s="210"/>
      <c r="O6" s="210"/>
      <c r="P6" s="210"/>
      <c r="Q6" s="210"/>
      <c r="R6" s="5"/>
      <c r="S6" s="5"/>
      <c r="U6" s="87"/>
      <c r="W6" s="5"/>
      <c r="X6" s="5"/>
      <c r="Y6" s="5"/>
      <c r="Z6" s="113" t="str">
        <f>I12</f>
        <v>bitte auswählen</v>
      </c>
      <c r="AA6" s="114"/>
      <c r="AB6" s="114"/>
      <c r="AC6" s="114"/>
      <c r="AD6" s="114"/>
      <c r="AE6" s="114"/>
      <c r="AF6" s="114"/>
      <c r="AG6" s="114"/>
      <c r="AH6" s="114"/>
      <c r="AI6" s="114"/>
      <c r="AJ6" s="114"/>
      <c r="AK6" s="114"/>
    </row>
    <row r="7" spans="1:37" ht="17.25" customHeight="1" x14ac:dyDescent="0.2">
      <c r="A7" s="108"/>
      <c r="B7" s="220">
        <f>Anfragedaten!$Y$35</f>
        <v>0</v>
      </c>
      <c r="C7" s="221"/>
      <c r="D7" s="109"/>
      <c r="E7" s="222">
        <f>Anfragedaten!$C$35</f>
        <v>0</v>
      </c>
      <c r="F7" s="222"/>
      <c r="G7" s="222"/>
      <c r="H7" s="222"/>
      <c r="I7" s="115">
        <f>Anfragedaten!$M$35</f>
        <v>0</v>
      </c>
      <c r="J7" s="116">
        <f>Anfragedaten!$P$35</f>
        <v>0</v>
      </c>
      <c r="K7" s="223">
        <f>Anfragedaten!$C$39</f>
        <v>0</v>
      </c>
      <c r="L7" s="224"/>
      <c r="M7" s="224"/>
      <c r="N7" s="224"/>
      <c r="O7" s="224"/>
      <c r="P7" s="224"/>
      <c r="Q7" s="225"/>
      <c r="R7" s="109"/>
      <c r="S7" s="109"/>
      <c r="W7" s="109"/>
      <c r="X7" s="109"/>
      <c r="Y7" s="109"/>
      <c r="Z7" s="89" t="str">
        <f>I13</f>
        <v>bitte auswählen</v>
      </c>
      <c r="AA7" s="107"/>
      <c r="AB7" s="107"/>
      <c r="AC7" s="107"/>
      <c r="AD7" s="107"/>
      <c r="AE7" s="107"/>
      <c r="AF7" s="107"/>
      <c r="AG7" s="107"/>
      <c r="AH7" s="107"/>
      <c r="AI7" s="107"/>
      <c r="AJ7" s="107"/>
      <c r="AK7" s="107"/>
    </row>
    <row r="8" spans="1:37" ht="5.0999999999999996" customHeight="1" x14ac:dyDescent="0.2">
      <c r="A8" s="108"/>
      <c r="B8" s="109"/>
      <c r="C8" s="109"/>
      <c r="D8" s="109"/>
      <c r="E8" s="109"/>
      <c r="F8" s="109"/>
      <c r="G8" s="109"/>
      <c r="H8" s="109"/>
      <c r="I8" s="109"/>
      <c r="J8" s="109"/>
      <c r="K8" s="109"/>
      <c r="L8" s="109"/>
      <c r="M8" s="109"/>
      <c r="N8" s="109"/>
      <c r="O8" s="109"/>
      <c r="P8" s="109"/>
      <c r="Q8" s="109"/>
      <c r="R8" s="109"/>
      <c r="S8" s="109"/>
      <c r="W8" s="109"/>
      <c r="X8" s="109"/>
      <c r="Y8" s="109"/>
    </row>
    <row r="9" spans="1:37" ht="17.25" customHeight="1" x14ac:dyDescent="0.25">
      <c r="A9" s="108"/>
      <c r="B9" s="117" t="s">
        <v>66</v>
      </c>
      <c r="C9" s="98"/>
      <c r="D9" s="98"/>
      <c r="E9" s="98"/>
      <c r="F9" s="72"/>
      <c r="G9" s="118"/>
      <c r="H9" s="72"/>
      <c r="I9" s="72"/>
      <c r="J9" s="72"/>
      <c r="K9" s="72"/>
      <c r="L9" s="109"/>
      <c r="M9" s="109"/>
      <c r="N9" s="109"/>
      <c r="O9" s="109"/>
      <c r="P9" s="109"/>
      <c r="Q9" s="109"/>
      <c r="R9" s="109"/>
      <c r="S9" s="109"/>
      <c r="W9" s="109"/>
      <c r="X9" s="109"/>
      <c r="Y9" s="109"/>
    </row>
    <row r="10" spans="1:37" s="2" customFormat="1" ht="17.25" customHeight="1" x14ac:dyDescent="0.25">
      <c r="A10" s="111"/>
      <c r="B10" s="51" t="s">
        <v>67</v>
      </c>
      <c r="C10" s="51" t="s">
        <v>56</v>
      </c>
      <c r="D10" s="52"/>
      <c r="E10" s="52"/>
      <c r="F10" s="52"/>
      <c r="G10" s="52"/>
      <c r="H10" s="51" t="s">
        <v>67</v>
      </c>
      <c r="I10" s="52" t="s">
        <v>74</v>
      </c>
      <c r="J10" s="52"/>
      <c r="K10" s="52"/>
      <c r="L10" s="119"/>
      <c r="M10" s="54" t="s">
        <v>57</v>
      </c>
      <c r="N10" s="75" t="s">
        <v>61</v>
      </c>
      <c r="O10" s="5"/>
      <c r="P10" s="5"/>
      <c r="Q10" s="5"/>
      <c r="R10" s="5"/>
      <c r="S10" s="5"/>
      <c r="U10" s="87"/>
      <c r="W10" s="5"/>
      <c r="X10" s="5"/>
      <c r="Y10" s="5"/>
      <c r="Z10" s="120" t="b">
        <v>0</v>
      </c>
    </row>
    <row r="11" spans="1:37" ht="17.25" customHeight="1" x14ac:dyDescent="0.2">
      <c r="A11" s="108"/>
      <c r="B11" s="121">
        <v>1</v>
      </c>
      <c r="C11" s="226" t="str">
        <f>VLOOKUP(Anfragedaten!AP11,Tarife!A:D,2,FALSE)</f>
        <v>bitte auswählen</v>
      </c>
      <c r="D11" s="226"/>
      <c r="E11" s="226"/>
      <c r="F11" s="226"/>
      <c r="G11" s="109"/>
      <c r="H11" s="121">
        <v>4</v>
      </c>
      <c r="I11" s="226" t="str">
        <f>VLOOKUP((Anfragedaten!AP14+31),Tarife!A:D,2,FALSE)</f>
        <v>bitte auswählen</v>
      </c>
      <c r="J11" s="226"/>
      <c r="K11" s="226"/>
      <c r="L11" s="72"/>
      <c r="M11" s="116">
        <f>Anfragedaten!$S$35</f>
        <v>0</v>
      </c>
      <c r="N11" s="227" t="s">
        <v>62</v>
      </c>
      <c r="O11" s="227"/>
      <c r="P11" s="227"/>
      <c r="Q11" s="228"/>
      <c r="R11" s="109"/>
      <c r="S11" s="109"/>
      <c r="W11" s="109"/>
      <c r="X11" s="109"/>
      <c r="Y11" s="109"/>
    </row>
    <row r="12" spans="1:37" ht="17.25" customHeight="1" x14ac:dyDescent="0.2">
      <c r="A12" s="108"/>
      <c r="B12" s="121">
        <v>2</v>
      </c>
      <c r="C12" s="226" t="str">
        <f>VLOOKUP(Anfragedaten!AP12,Tarife!A:D,2,FALSE)</f>
        <v>bitte auswählen</v>
      </c>
      <c r="D12" s="226"/>
      <c r="E12" s="226"/>
      <c r="F12" s="226"/>
      <c r="G12" s="109"/>
      <c r="H12" s="121">
        <v>5</v>
      </c>
      <c r="I12" s="226" t="str">
        <f>VLOOKUP((Anfragedaten!AP15+31),Tarife!A:D,2,FALSE)</f>
        <v>bitte auswählen</v>
      </c>
      <c r="J12" s="226"/>
      <c r="K12" s="226"/>
      <c r="L12" s="72"/>
      <c r="M12" s="122" t="s">
        <v>54</v>
      </c>
      <c r="N12" s="229"/>
      <c r="O12" s="229"/>
      <c r="P12" s="229"/>
      <c r="Q12" s="230"/>
      <c r="R12" s="109"/>
      <c r="S12" s="109"/>
      <c r="W12" s="109"/>
      <c r="X12" s="109"/>
      <c r="Y12" s="109"/>
    </row>
    <row r="13" spans="1:37" ht="17.25" customHeight="1" x14ac:dyDescent="0.2">
      <c r="A13" s="108"/>
      <c r="B13" s="123">
        <v>3</v>
      </c>
      <c r="C13" s="226" t="str">
        <f>VLOOKUP(Anfragedaten!AP13,Tarife!A:D,2,FALSE)</f>
        <v>bitte auswählen</v>
      </c>
      <c r="D13" s="226"/>
      <c r="E13" s="226"/>
      <c r="F13" s="226"/>
      <c r="G13" s="109"/>
      <c r="H13" s="123">
        <v>6</v>
      </c>
      <c r="I13" s="226" t="str">
        <f>VLOOKUP((Anfragedaten!AP16+31),Tarife!A:D,2,FALSE)</f>
        <v>bitte auswählen</v>
      </c>
      <c r="J13" s="226"/>
      <c r="K13" s="226"/>
      <c r="L13" s="72"/>
      <c r="M13" s="116">
        <f>Anfragedaten!$V$35</f>
        <v>0</v>
      </c>
      <c r="N13" s="229"/>
      <c r="O13" s="229"/>
      <c r="P13" s="229"/>
      <c r="Q13" s="230"/>
      <c r="R13" s="109"/>
      <c r="S13" s="109"/>
      <c r="T13" s="109"/>
      <c r="V13" s="109"/>
      <c r="W13" s="109"/>
      <c r="X13" s="109"/>
      <c r="Y13" s="109"/>
    </row>
    <row r="14" spans="1:37" ht="9.75" customHeight="1" x14ac:dyDescent="0.2">
      <c r="A14" s="108"/>
      <c r="B14" s="124"/>
      <c r="C14" s="124"/>
      <c r="D14" s="124"/>
      <c r="E14" s="124"/>
      <c r="F14" s="125"/>
      <c r="G14" s="72"/>
      <c r="H14" s="72"/>
      <c r="I14" s="125"/>
      <c r="J14" s="125"/>
      <c r="K14" s="125"/>
      <c r="L14" s="109"/>
      <c r="M14" s="126"/>
      <c r="N14" s="231"/>
      <c r="O14" s="231"/>
      <c r="P14" s="231"/>
      <c r="Q14" s="232"/>
      <c r="R14" s="109"/>
      <c r="S14" s="109"/>
      <c r="T14" s="109"/>
      <c r="V14" s="109"/>
      <c r="W14" s="109"/>
      <c r="X14" s="109"/>
      <c r="Y14" s="109"/>
    </row>
    <row r="15" spans="1:37" ht="18" x14ac:dyDescent="0.25">
      <c r="A15" s="97"/>
      <c r="B15" s="127" t="s">
        <v>68</v>
      </c>
      <c r="C15" s="128"/>
      <c r="D15" s="128"/>
      <c r="E15" s="128"/>
      <c r="F15" s="129" t="s">
        <v>0</v>
      </c>
      <c r="G15" s="72"/>
      <c r="H15" s="130"/>
      <c r="I15" s="130"/>
      <c r="J15" s="130"/>
      <c r="K15" s="130"/>
      <c r="L15" s="130"/>
      <c r="M15" s="130"/>
      <c r="N15" s="130"/>
      <c r="O15" s="130"/>
      <c r="P15" s="72"/>
      <c r="Q15" s="72"/>
      <c r="R15" s="72"/>
      <c r="S15" s="72"/>
      <c r="T15" s="72"/>
      <c r="V15" s="72"/>
      <c r="W15" s="99"/>
      <c r="X15" s="72"/>
      <c r="Y15" s="72"/>
    </row>
    <row r="16" spans="1:37" s="2" customFormat="1" ht="15.75" x14ac:dyDescent="0.25">
      <c r="A16" s="111"/>
      <c r="B16" s="75" t="s">
        <v>65</v>
      </c>
      <c r="C16" s="75"/>
      <c r="D16" s="75"/>
      <c r="E16" s="75"/>
      <c r="I16" s="51" t="s">
        <v>5</v>
      </c>
      <c r="J16" s="51" t="s">
        <v>6</v>
      </c>
      <c r="K16" s="51" t="s">
        <v>7</v>
      </c>
      <c r="L16" s="131" t="s">
        <v>125</v>
      </c>
      <c r="M16" s="52" t="s">
        <v>11</v>
      </c>
      <c r="N16" s="52" t="s">
        <v>8</v>
      </c>
      <c r="P16" s="210" t="s">
        <v>9</v>
      </c>
      <c r="Q16" s="210"/>
      <c r="R16" s="210"/>
      <c r="S16" s="5"/>
      <c r="T16" s="5"/>
      <c r="U16" s="87"/>
      <c r="V16" s="5"/>
      <c r="W16" s="5"/>
      <c r="X16" s="5"/>
      <c r="Y16" s="5"/>
    </row>
    <row r="17" spans="1:25" ht="17.25" customHeight="1" x14ac:dyDescent="0.2">
      <c r="A17" s="108"/>
      <c r="B17" s="233">
        <f>Anfragedaten!$C$46</f>
        <v>0</v>
      </c>
      <c r="C17" s="233"/>
      <c r="D17" s="233"/>
      <c r="E17" s="233"/>
      <c r="F17" s="233"/>
      <c r="G17" s="233"/>
      <c r="H17" s="233"/>
      <c r="I17" s="132">
        <f>Anfragedaten!$M$47</f>
        <v>0</v>
      </c>
      <c r="J17" s="133">
        <f>Anfragedaten!$O$47</f>
        <v>0</v>
      </c>
      <c r="K17" s="133">
        <f>Anfragedaten!$Q$47</f>
        <v>0</v>
      </c>
      <c r="L17" s="133">
        <f>Anfragedaten!$S$47</f>
        <v>0</v>
      </c>
      <c r="M17" s="133">
        <f>Anfragedaten!$U$47</f>
        <v>0</v>
      </c>
      <c r="N17" s="133">
        <f>Anfragedaten!$W$47</f>
        <v>0</v>
      </c>
      <c r="O17" s="134">
        <v>0</v>
      </c>
      <c r="P17" s="214">
        <f>Anfragedaten!$Z$46</f>
        <v>0</v>
      </c>
      <c r="Q17" s="215"/>
      <c r="R17" s="216"/>
      <c r="T17" s="135" t="s">
        <v>81</v>
      </c>
      <c r="V17" s="109"/>
      <c r="W17" s="109"/>
      <c r="X17" s="109"/>
      <c r="Y17" s="109"/>
    </row>
    <row r="18" spans="1:25" ht="17.25" customHeight="1" x14ac:dyDescent="0.2">
      <c r="A18" s="108"/>
      <c r="B18" s="233"/>
      <c r="C18" s="233"/>
      <c r="D18" s="233"/>
      <c r="E18" s="233"/>
      <c r="F18" s="233"/>
      <c r="G18" s="233"/>
      <c r="H18" s="233"/>
      <c r="I18" s="9"/>
      <c r="J18" s="9"/>
      <c r="K18" s="67"/>
      <c r="L18" s="136"/>
      <c r="M18" s="137">
        <v>0</v>
      </c>
      <c r="N18" s="67"/>
      <c r="O18" s="134"/>
      <c r="P18" s="217"/>
      <c r="Q18" s="218"/>
      <c r="R18" s="219"/>
      <c r="S18" s="138"/>
      <c r="T18" s="211"/>
      <c r="V18" s="109"/>
      <c r="W18" s="109"/>
      <c r="X18" s="109"/>
      <c r="Y18" s="109"/>
    </row>
    <row r="19" spans="1:25" ht="17.25" customHeight="1" x14ac:dyDescent="0.2">
      <c r="A19" s="108"/>
      <c r="B19" s="213">
        <f>Anfragedaten!$C$49</f>
        <v>0</v>
      </c>
      <c r="C19" s="213"/>
      <c r="D19" s="213"/>
      <c r="E19" s="213"/>
      <c r="F19" s="213"/>
      <c r="G19" s="213"/>
      <c r="H19" s="213"/>
      <c r="I19" s="132">
        <f>Anfragedaten!$M$50</f>
        <v>0</v>
      </c>
      <c r="J19" s="133">
        <f>Anfragedaten!$O$50</f>
        <v>0</v>
      </c>
      <c r="K19" s="133">
        <f>Anfragedaten!$Q$50</f>
        <v>0</v>
      </c>
      <c r="L19" s="133">
        <f>Anfragedaten!$S$50</f>
        <v>0</v>
      </c>
      <c r="M19" s="133">
        <f>Anfragedaten!$U$50</f>
        <v>0</v>
      </c>
      <c r="N19" s="133">
        <f>Anfragedaten!$W$50</f>
        <v>0</v>
      </c>
      <c r="O19" s="134">
        <v>0</v>
      </c>
      <c r="P19" s="214">
        <f>Anfragedaten!$Z$49</f>
        <v>0</v>
      </c>
      <c r="Q19" s="215"/>
      <c r="R19" s="216"/>
      <c r="S19" s="139"/>
      <c r="T19" s="212"/>
      <c r="V19" s="109"/>
      <c r="W19" s="109"/>
      <c r="X19" s="109"/>
      <c r="Y19" s="109"/>
    </row>
    <row r="20" spans="1:25" ht="17.25" customHeight="1" x14ac:dyDescent="0.2">
      <c r="A20" s="108"/>
      <c r="B20" s="213"/>
      <c r="C20" s="213"/>
      <c r="D20" s="213"/>
      <c r="E20" s="213"/>
      <c r="F20" s="213"/>
      <c r="G20" s="213"/>
      <c r="H20" s="213"/>
      <c r="I20" s="9"/>
      <c r="J20" s="9"/>
      <c r="K20" s="67"/>
      <c r="L20" s="136"/>
      <c r="M20" s="137">
        <v>0</v>
      </c>
      <c r="N20" s="67"/>
      <c r="O20" s="134"/>
      <c r="P20" s="217"/>
      <c r="Q20" s="218"/>
      <c r="R20" s="219"/>
      <c r="S20" s="140"/>
      <c r="T20" s="109"/>
      <c r="W20" s="109"/>
      <c r="X20" s="109"/>
      <c r="Y20" s="109"/>
    </row>
    <row r="21" spans="1:25" ht="17.25" customHeight="1" x14ac:dyDescent="0.2">
      <c r="A21" s="108"/>
      <c r="B21" s="213">
        <f>Anfragedaten!$C$52</f>
        <v>0</v>
      </c>
      <c r="C21" s="213"/>
      <c r="D21" s="213"/>
      <c r="E21" s="213"/>
      <c r="F21" s="213"/>
      <c r="G21" s="213"/>
      <c r="H21" s="213"/>
      <c r="I21" s="132">
        <f>Anfragedaten!$M$53</f>
        <v>0</v>
      </c>
      <c r="J21" s="133">
        <f>Anfragedaten!$O$53</f>
        <v>0</v>
      </c>
      <c r="K21" s="133">
        <f>Anfragedaten!$Q$53</f>
        <v>0</v>
      </c>
      <c r="L21" s="133">
        <f>Anfragedaten!$S$53</f>
        <v>0</v>
      </c>
      <c r="M21" s="133">
        <f>Anfragedaten!$U$53</f>
        <v>0</v>
      </c>
      <c r="N21" s="133">
        <f>Anfragedaten!W53</f>
        <v>0</v>
      </c>
      <c r="O21" s="134">
        <v>0</v>
      </c>
      <c r="P21" s="214">
        <f>Anfragedaten!$Z$52</f>
        <v>0</v>
      </c>
      <c r="Q21" s="215"/>
      <c r="R21" s="216"/>
      <c r="S21" s="109"/>
      <c r="T21" s="109"/>
      <c r="V21" s="109"/>
      <c r="W21" s="109"/>
      <c r="X21" s="109"/>
      <c r="Y21" s="109"/>
    </row>
    <row r="22" spans="1:25" ht="17.25" customHeight="1" x14ac:dyDescent="0.2">
      <c r="A22" s="108"/>
      <c r="B22" s="213"/>
      <c r="C22" s="213"/>
      <c r="D22" s="213"/>
      <c r="E22" s="213"/>
      <c r="F22" s="213"/>
      <c r="G22" s="213"/>
      <c r="H22" s="213"/>
      <c r="J22" s="141"/>
      <c r="K22" s="141"/>
      <c r="L22" s="142"/>
      <c r="M22" s="143">
        <v>0</v>
      </c>
      <c r="N22" s="144"/>
      <c r="O22" s="134"/>
      <c r="P22" s="217"/>
      <c r="Q22" s="218"/>
      <c r="R22" s="219"/>
      <c r="S22" s="109"/>
      <c r="T22" s="109"/>
      <c r="V22" s="109"/>
      <c r="W22" s="109"/>
      <c r="X22" s="109"/>
      <c r="Y22" s="109"/>
    </row>
    <row r="23" spans="1:25" ht="5.0999999999999996" customHeight="1" x14ac:dyDescent="0.2">
      <c r="A23" s="108"/>
      <c r="B23" s="109"/>
      <c r="C23" s="109"/>
      <c r="D23" s="109"/>
      <c r="E23" s="109"/>
      <c r="F23" s="3"/>
      <c r="G23" s="109"/>
      <c r="H23" s="109"/>
      <c r="I23" s="109"/>
      <c r="J23" s="109"/>
      <c r="K23" s="109"/>
      <c r="L23" s="109"/>
      <c r="M23" s="109"/>
      <c r="N23" s="109"/>
      <c r="O23" s="109"/>
      <c r="P23" s="109"/>
      <c r="Q23" s="109"/>
      <c r="R23" s="109"/>
      <c r="S23" s="109"/>
      <c r="T23" s="109"/>
      <c r="V23" s="109"/>
      <c r="W23" s="109"/>
      <c r="X23" s="109"/>
      <c r="Y23" s="109"/>
    </row>
  </sheetData>
  <sheetProtection selectLockedCells="1"/>
  <mergeCells count="24">
    <mergeCell ref="B21:H22"/>
    <mergeCell ref="P21:R22"/>
    <mergeCell ref="P16:R16"/>
    <mergeCell ref="B17:H18"/>
    <mergeCell ref="P17:R18"/>
    <mergeCell ref="T18:T19"/>
    <mergeCell ref="B19:H20"/>
    <mergeCell ref="P19:R20"/>
    <mergeCell ref="B7:C7"/>
    <mergeCell ref="E7:H7"/>
    <mergeCell ref="K7:Q7"/>
    <mergeCell ref="C11:F11"/>
    <mergeCell ref="I11:K11"/>
    <mergeCell ref="N11:Q14"/>
    <mergeCell ref="C12:F12"/>
    <mergeCell ref="I12:K12"/>
    <mergeCell ref="C13:F13"/>
    <mergeCell ref="I13:K13"/>
    <mergeCell ref="E3:M3"/>
    <mergeCell ref="N3:P3"/>
    <mergeCell ref="E5:P5"/>
    <mergeCell ref="E6:H6"/>
    <mergeCell ref="K6:L6"/>
    <mergeCell ref="M6:Q6"/>
  </mergeCells>
  <printOptions horizontalCentered="1" verticalCentered="1"/>
  <pageMargins left="0.19685039370078741" right="0.19685039370078741" top="0.19685039370078741" bottom="0.19685039370078741" header="0.19685039370078741" footer="0.19685039370078741"/>
  <pageSetup paperSize="9" scale="50" orientation="portrait" r:id="rId1"/>
  <headerFooter alignWithMargins="0">
    <oddFooter>&amp;L_x000D_&amp;1#&amp;"Calibri"&amp;10&amp;K000000 (C3) Confidential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14</xdr:col>
                    <xdr:colOff>95250</xdr:colOff>
                    <xdr:row>12</xdr:row>
                    <xdr:rowOff>76200</xdr:rowOff>
                  </from>
                  <to>
                    <xdr:col>15</xdr:col>
                    <xdr:colOff>828675</xdr:colOff>
                    <xdr:row>13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J66"/>
  <sheetViews>
    <sheetView topLeftCell="A25" workbookViewId="0">
      <selection activeCell="G42" sqref="G42"/>
    </sheetView>
  </sheetViews>
  <sheetFormatPr baseColWidth="10" defaultRowHeight="12.75" x14ac:dyDescent="0.2"/>
  <cols>
    <col min="1" max="1" width="3" style="150" bestFit="1" customWidth="1"/>
    <col min="2" max="2" width="22.85546875" style="150" bestFit="1" customWidth="1"/>
    <col min="3" max="3" width="3" style="150" bestFit="1" customWidth="1"/>
    <col min="4" max="4" width="2" style="150" bestFit="1" customWidth="1"/>
    <col min="5" max="16384" width="11.42578125" style="150"/>
  </cols>
  <sheetData>
    <row r="1" spans="1:4" x14ac:dyDescent="0.2">
      <c r="A1" s="148">
        <v>1</v>
      </c>
      <c r="B1" s="149" t="s">
        <v>110</v>
      </c>
      <c r="C1" s="148">
        <v>0</v>
      </c>
      <c r="D1" s="148">
        <v>1</v>
      </c>
    </row>
    <row r="2" spans="1:4" x14ac:dyDescent="0.2">
      <c r="A2" s="148">
        <v>2</v>
      </c>
      <c r="B2" s="148" t="s">
        <v>17</v>
      </c>
      <c r="C2" s="148">
        <v>0</v>
      </c>
      <c r="D2" s="148">
        <v>2</v>
      </c>
    </row>
    <row r="3" spans="1:4" x14ac:dyDescent="0.2">
      <c r="A3" s="148">
        <v>3</v>
      </c>
      <c r="B3" s="148" t="s">
        <v>18</v>
      </c>
      <c r="C3" s="148">
        <v>0</v>
      </c>
      <c r="D3" s="148">
        <v>2</v>
      </c>
    </row>
    <row r="4" spans="1:4" x14ac:dyDescent="0.2">
      <c r="A4" s="148">
        <v>4</v>
      </c>
      <c r="B4" s="148" t="s">
        <v>19</v>
      </c>
      <c r="C4" s="148">
        <v>0</v>
      </c>
      <c r="D4" s="148">
        <v>2</v>
      </c>
    </row>
    <row r="5" spans="1:4" x14ac:dyDescent="0.2">
      <c r="A5" s="148">
        <v>5</v>
      </c>
      <c r="B5" s="148" t="s">
        <v>20</v>
      </c>
      <c r="C5" s="148">
        <v>0</v>
      </c>
      <c r="D5" s="148">
        <v>2</v>
      </c>
    </row>
    <row r="6" spans="1:4" x14ac:dyDescent="0.2">
      <c r="A6" s="148">
        <v>6</v>
      </c>
      <c r="B6" s="148" t="s">
        <v>21</v>
      </c>
      <c r="C6" s="148">
        <v>0</v>
      </c>
      <c r="D6" s="148">
        <v>2</v>
      </c>
    </row>
    <row r="7" spans="1:4" x14ac:dyDescent="0.2">
      <c r="A7" s="148">
        <v>7</v>
      </c>
      <c r="B7" s="148" t="s">
        <v>22</v>
      </c>
      <c r="C7" s="148">
        <v>0</v>
      </c>
      <c r="D7" s="148">
        <v>2</v>
      </c>
    </row>
    <row r="8" spans="1:4" x14ac:dyDescent="0.2">
      <c r="A8" s="148">
        <v>8</v>
      </c>
      <c r="B8" s="148" t="s">
        <v>23</v>
      </c>
      <c r="C8" s="148">
        <v>0</v>
      </c>
      <c r="D8" s="148">
        <v>2</v>
      </c>
    </row>
    <row r="9" spans="1:4" x14ac:dyDescent="0.2">
      <c r="A9" s="148">
        <v>9</v>
      </c>
      <c r="B9" s="148" t="s">
        <v>24</v>
      </c>
      <c r="C9" s="148">
        <v>0</v>
      </c>
      <c r="D9" s="148">
        <v>2</v>
      </c>
    </row>
    <row r="10" spans="1:4" x14ac:dyDescent="0.2">
      <c r="A10" s="148">
        <v>10</v>
      </c>
      <c r="B10" s="148" t="s">
        <v>25</v>
      </c>
      <c r="C10" s="148">
        <v>0</v>
      </c>
      <c r="D10" s="148">
        <v>2</v>
      </c>
    </row>
    <row r="11" spans="1:4" x14ac:dyDescent="0.2">
      <c r="A11" s="148">
        <v>11</v>
      </c>
      <c r="B11" s="149" t="s">
        <v>82</v>
      </c>
      <c r="C11" s="151">
        <v>0</v>
      </c>
      <c r="D11" s="151">
        <v>2</v>
      </c>
    </row>
    <row r="12" spans="1:4" x14ac:dyDescent="0.2">
      <c r="A12" s="148">
        <v>12</v>
      </c>
      <c r="B12" s="149" t="s">
        <v>83</v>
      </c>
      <c r="C12" s="151">
        <v>0</v>
      </c>
      <c r="D12" s="151">
        <v>2</v>
      </c>
    </row>
    <row r="13" spans="1:4" x14ac:dyDescent="0.2">
      <c r="A13" s="148">
        <v>13</v>
      </c>
      <c r="B13" s="148" t="s">
        <v>26</v>
      </c>
      <c r="C13" s="151">
        <v>0</v>
      </c>
      <c r="D13" s="151">
        <v>2</v>
      </c>
    </row>
    <row r="14" spans="1:4" x14ac:dyDescent="0.2">
      <c r="A14" s="148">
        <v>14</v>
      </c>
      <c r="B14" s="148" t="s">
        <v>27</v>
      </c>
      <c r="C14" s="151">
        <v>0</v>
      </c>
      <c r="D14" s="151">
        <v>2</v>
      </c>
    </row>
    <row r="15" spans="1:4" x14ac:dyDescent="0.2">
      <c r="A15" s="148">
        <v>15</v>
      </c>
      <c r="B15" s="148" t="s">
        <v>28</v>
      </c>
      <c r="C15" s="151">
        <v>0</v>
      </c>
      <c r="D15" s="151">
        <v>2</v>
      </c>
    </row>
    <row r="16" spans="1:4" x14ac:dyDescent="0.2">
      <c r="A16" s="148">
        <v>16</v>
      </c>
      <c r="B16" s="148" t="s">
        <v>29</v>
      </c>
      <c r="C16" s="151">
        <v>0</v>
      </c>
      <c r="D16" s="151">
        <v>2</v>
      </c>
    </row>
    <row r="17" spans="1:4" x14ac:dyDescent="0.2">
      <c r="A17" s="148">
        <v>17</v>
      </c>
      <c r="B17" s="148" t="s">
        <v>80</v>
      </c>
      <c r="C17" s="148">
        <v>0</v>
      </c>
      <c r="D17" s="148">
        <v>2</v>
      </c>
    </row>
    <row r="18" spans="1:4" x14ac:dyDescent="0.2">
      <c r="A18" s="148">
        <v>18</v>
      </c>
      <c r="B18" s="148" t="s">
        <v>126</v>
      </c>
      <c r="C18" s="148">
        <v>0</v>
      </c>
      <c r="D18" s="148">
        <v>1</v>
      </c>
    </row>
    <row r="19" spans="1:4" x14ac:dyDescent="0.2">
      <c r="A19" s="148">
        <v>19</v>
      </c>
      <c r="B19" s="149" t="s">
        <v>127</v>
      </c>
      <c r="C19" s="148">
        <v>0</v>
      </c>
      <c r="D19" s="148">
        <v>1</v>
      </c>
    </row>
    <row r="20" spans="1:4" x14ac:dyDescent="0.2">
      <c r="A20" s="148">
        <v>20</v>
      </c>
      <c r="B20" s="149" t="s">
        <v>128</v>
      </c>
      <c r="C20" s="148">
        <v>0</v>
      </c>
      <c r="D20" s="148">
        <v>1</v>
      </c>
    </row>
    <row r="21" spans="1:4" x14ac:dyDescent="0.2">
      <c r="A21" s="148">
        <v>21</v>
      </c>
      <c r="B21" s="149" t="s">
        <v>129</v>
      </c>
      <c r="C21" s="148">
        <v>0</v>
      </c>
      <c r="D21" s="148">
        <v>1</v>
      </c>
    </row>
    <row r="22" spans="1:4" x14ac:dyDescent="0.2">
      <c r="A22" s="148">
        <v>22</v>
      </c>
      <c r="B22" s="149" t="s">
        <v>130</v>
      </c>
      <c r="C22" s="148">
        <v>0</v>
      </c>
      <c r="D22" s="148">
        <v>1</v>
      </c>
    </row>
    <row r="23" spans="1:4" x14ac:dyDescent="0.2">
      <c r="A23" s="148">
        <v>23</v>
      </c>
      <c r="B23" s="148" t="s">
        <v>131</v>
      </c>
      <c r="C23" s="148">
        <v>0</v>
      </c>
      <c r="D23" s="148">
        <v>1</v>
      </c>
    </row>
    <row r="24" spans="1:4" x14ac:dyDescent="0.2">
      <c r="A24" s="148">
        <v>24</v>
      </c>
      <c r="B24" s="148" t="s">
        <v>35</v>
      </c>
      <c r="C24" s="148">
        <v>0</v>
      </c>
      <c r="D24" s="148">
        <v>1</v>
      </c>
    </row>
    <row r="25" spans="1:4" x14ac:dyDescent="0.2">
      <c r="A25" s="148">
        <v>25</v>
      </c>
      <c r="B25" s="148" t="s">
        <v>92</v>
      </c>
      <c r="C25" s="148">
        <v>0</v>
      </c>
      <c r="D25" s="148">
        <v>1</v>
      </c>
    </row>
    <row r="26" spans="1:4" x14ac:dyDescent="0.2">
      <c r="A26" s="148">
        <v>26</v>
      </c>
      <c r="B26" s="149" t="s">
        <v>132</v>
      </c>
      <c r="C26" s="148">
        <v>0</v>
      </c>
      <c r="D26" s="148">
        <v>1</v>
      </c>
    </row>
    <row r="27" spans="1:4" x14ac:dyDescent="0.2">
      <c r="A27" s="148">
        <v>27</v>
      </c>
      <c r="B27" s="148" t="s">
        <v>30</v>
      </c>
      <c r="C27" s="148">
        <v>20</v>
      </c>
      <c r="D27" s="148">
        <v>1</v>
      </c>
    </row>
    <row r="28" spans="1:4" x14ac:dyDescent="0.2">
      <c r="A28" s="148">
        <v>28</v>
      </c>
      <c r="B28" s="148" t="s">
        <v>31</v>
      </c>
      <c r="C28" s="148">
        <v>20</v>
      </c>
      <c r="D28" s="148">
        <v>1</v>
      </c>
    </row>
    <row r="29" spans="1:4" x14ac:dyDescent="0.2">
      <c r="A29" s="148">
        <v>29</v>
      </c>
      <c r="B29" s="149" t="s">
        <v>32</v>
      </c>
      <c r="C29" s="148">
        <v>20</v>
      </c>
      <c r="D29" s="148">
        <v>1</v>
      </c>
    </row>
    <row r="30" spans="1:4" x14ac:dyDescent="0.2">
      <c r="A30" s="148">
        <v>30</v>
      </c>
      <c r="B30" s="152" t="s">
        <v>33</v>
      </c>
      <c r="C30" s="151">
        <v>20</v>
      </c>
      <c r="D30" s="151">
        <v>1</v>
      </c>
    </row>
    <row r="31" spans="1:4" x14ac:dyDescent="0.2">
      <c r="A31" s="148">
        <v>31</v>
      </c>
      <c r="B31" s="152" t="s">
        <v>34</v>
      </c>
      <c r="C31" s="151">
        <v>20</v>
      </c>
      <c r="D31" s="151">
        <v>1</v>
      </c>
    </row>
    <row r="32" spans="1:4" x14ac:dyDescent="0.2">
      <c r="A32" s="148">
        <v>32</v>
      </c>
      <c r="B32" s="152" t="s">
        <v>110</v>
      </c>
      <c r="C32" s="151">
        <v>0</v>
      </c>
      <c r="D32" s="151">
        <v>1</v>
      </c>
    </row>
    <row r="33" spans="1:4" x14ac:dyDescent="0.2">
      <c r="A33" s="148">
        <v>33</v>
      </c>
      <c r="B33" s="152" t="s">
        <v>133</v>
      </c>
      <c r="C33" s="151">
        <v>0</v>
      </c>
      <c r="D33" s="151">
        <v>2</v>
      </c>
    </row>
    <row r="34" spans="1:4" x14ac:dyDescent="0.2">
      <c r="A34" s="148">
        <v>34</v>
      </c>
      <c r="B34" s="152" t="s">
        <v>136</v>
      </c>
      <c r="C34" s="151">
        <v>0</v>
      </c>
      <c r="D34" s="151">
        <v>2</v>
      </c>
    </row>
    <row r="35" spans="1:4" x14ac:dyDescent="0.2">
      <c r="A35" s="148">
        <v>35</v>
      </c>
      <c r="B35" s="152" t="s">
        <v>134</v>
      </c>
      <c r="C35" s="151">
        <v>0</v>
      </c>
      <c r="D35" s="151">
        <v>2</v>
      </c>
    </row>
    <row r="36" spans="1:4" x14ac:dyDescent="0.2">
      <c r="A36" s="148">
        <v>36</v>
      </c>
      <c r="B36" s="152" t="s">
        <v>111</v>
      </c>
      <c r="C36" s="151">
        <v>0</v>
      </c>
      <c r="D36" s="151">
        <v>2</v>
      </c>
    </row>
    <row r="37" spans="1:4" x14ac:dyDescent="0.2">
      <c r="A37" s="148">
        <v>37</v>
      </c>
      <c r="B37" s="151" t="s">
        <v>95</v>
      </c>
      <c r="C37" s="151">
        <v>0</v>
      </c>
      <c r="D37" s="151">
        <v>2</v>
      </c>
    </row>
    <row r="38" spans="1:4" x14ac:dyDescent="0.2">
      <c r="A38" s="148">
        <v>38</v>
      </c>
      <c r="B38" s="151" t="s">
        <v>93</v>
      </c>
      <c r="C38" s="151">
        <v>0</v>
      </c>
      <c r="D38" s="151">
        <v>2</v>
      </c>
    </row>
    <row r="39" spans="1:4" x14ac:dyDescent="0.2">
      <c r="A39" s="148">
        <v>39</v>
      </c>
      <c r="B39" s="152" t="s">
        <v>112</v>
      </c>
      <c r="C39" s="151">
        <v>0</v>
      </c>
      <c r="D39" s="151">
        <v>2</v>
      </c>
    </row>
    <row r="40" spans="1:4" x14ac:dyDescent="0.2">
      <c r="A40" s="148">
        <v>40</v>
      </c>
      <c r="B40" s="152" t="s">
        <v>37</v>
      </c>
      <c r="C40" s="151">
        <v>0</v>
      </c>
      <c r="D40" s="151">
        <v>2</v>
      </c>
    </row>
    <row r="41" spans="1:4" x14ac:dyDescent="0.2">
      <c r="A41" s="148">
        <v>41</v>
      </c>
      <c r="B41" s="152" t="s">
        <v>38</v>
      </c>
      <c r="C41" s="151">
        <v>0</v>
      </c>
      <c r="D41" s="151">
        <v>2</v>
      </c>
    </row>
    <row r="42" spans="1:4" x14ac:dyDescent="0.2">
      <c r="A42" s="148">
        <v>42</v>
      </c>
      <c r="B42" s="152" t="s">
        <v>85</v>
      </c>
      <c r="C42" s="151">
        <v>0</v>
      </c>
      <c r="D42" s="151">
        <v>2</v>
      </c>
    </row>
    <row r="43" spans="1:4" x14ac:dyDescent="0.2">
      <c r="A43" s="148">
        <v>43</v>
      </c>
      <c r="B43" s="151" t="s">
        <v>88</v>
      </c>
      <c r="C43" s="151">
        <v>0</v>
      </c>
      <c r="D43" s="151">
        <v>2</v>
      </c>
    </row>
    <row r="44" spans="1:4" x14ac:dyDescent="0.2">
      <c r="A44" s="148">
        <v>44</v>
      </c>
      <c r="B44" s="152" t="s">
        <v>86</v>
      </c>
      <c r="C44" s="151">
        <v>0</v>
      </c>
      <c r="D44" s="151">
        <v>2</v>
      </c>
    </row>
    <row r="45" spans="1:4" x14ac:dyDescent="0.2">
      <c r="A45" s="148">
        <v>45</v>
      </c>
      <c r="B45" s="151" t="s">
        <v>87</v>
      </c>
      <c r="C45" s="151">
        <v>0</v>
      </c>
      <c r="D45" s="151">
        <v>2</v>
      </c>
    </row>
    <row r="46" spans="1:4" x14ac:dyDescent="0.2">
      <c r="A46" s="148">
        <v>46</v>
      </c>
      <c r="B46" s="151" t="s">
        <v>36</v>
      </c>
      <c r="C46" s="151">
        <v>0</v>
      </c>
      <c r="D46" s="151">
        <v>2</v>
      </c>
    </row>
    <row r="47" spans="1:4" x14ac:dyDescent="0.2">
      <c r="A47" s="148">
        <v>47</v>
      </c>
      <c r="B47" s="151" t="s">
        <v>84</v>
      </c>
      <c r="C47" s="148">
        <v>0</v>
      </c>
      <c r="D47" s="148">
        <v>1</v>
      </c>
    </row>
    <row r="48" spans="1:4" x14ac:dyDescent="0.2">
      <c r="A48" s="148">
        <v>48</v>
      </c>
      <c r="B48" s="148" t="s">
        <v>12</v>
      </c>
      <c r="C48" s="148">
        <v>0</v>
      </c>
      <c r="D48" s="148">
        <v>1</v>
      </c>
    </row>
    <row r="49" spans="1:10" x14ac:dyDescent="0.2">
      <c r="A49" s="148">
        <v>49</v>
      </c>
      <c r="B49" s="148" t="s">
        <v>13</v>
      </c>
      <c r="C49" s="148">
        <v>0</v>
      </c>
      <c r="D49" s="148">
        <v>1</v>
      </c>
    </row>
    <row r="50" spans="1:10" x14ac:dyDescent="0.2">
      <c r="A50" s="148">
        <v>50</v>
      </c>
      <c r="B50" s="148" t="s">
        <v>39</v>
      </c>
      <c r="C50" s="148">
        <v>0</v>
      </c>
      <c r="D50" s="148">
        <v>1</v>
      </c>
    </row>
    <row r="51" spans="1:10" x14ac:dyDescent="0.2">
      <c r="A51" s="148">
        <v>51</v>
      </c>
      <c r="B51" s="148" t="s">
        <v>40</v>
      </c>
      <c r="C51" s="148">
        <v>0</v>
      </c>
      <c r="D51" s="148">
        <v>1</v>
      </c>
    </row>
    <row r="52" spans="1:10" x14ac:dyDescent="0.2">
      <c r="A52" s="148">
        <v>52</v>
      </c>
      <c r="B52" s="148" t="s">
        <v>41</v>
      </c>
      <c r="C52" s="148">
        <v>0</v>
      </c>
      <c r="D52" s="148">
        <v>1</v>
      </c>
      <c r="H52" s="148"/>
      <c r="I52" s="148"/>
      <c r="J52" s="148"/>
    </row>
    <row r="53" spans="1:10" x14ac:dyDescent="0.2">
      <c r="A53" s="148">
        <v>53</v>
      </c>
      <c r="B53" s="148" t="s">
        <v>42</v>
      </c>
      <c r="C53" s="148">
        <v>0</v>
      </c>
      <c r="D53" s="148">
        <v>1</v>
      </c>
      <c r="H53" s="148"/>
      <c r="I53" s="148"/>
      <c r="J53" s="148"/>
    </row>
    <row r="54" spans="1:10" x14ac:dyDescent="0.2">
      <c r="A54" s="148">
        <v>54</v>
      </c>
      <c r="B54" s="148" t="s">
        <v>43</v>
      </c>
      <c r="C54" s="148">
        <v>0</v>
      </c>
      <c r="D54" s="148">
        <v>1</v>
      </c>
      <c r="H54" s="148"/>
      <c r="I54" s="148"/>
      <c r="J54" s="148"/>
    </row>
    <row r="55" spans="1:10" x14ac:dyDescent="0.2">
      <c r="A55" s="148">
        <v>55</v>
      </c>
      <c r="B55" s="148" t="s">
        <v>44</v>
      </c>
      <c r="C55" s="148">
        <v>0</v>
      </c>
      <c r="D55" s="148">
        <v>1</v>
      </c>
      <c r="H55" s="148"/>
      <c r="I55" s="148"/>
      <c r="J55" s="148"/>
    </row>
    <row r="56" spans="1:10" x14ac:dyDescent="0.2">
      <c r="A56" s="148">
        <v>56</v>
      </c>
      <c r="B56" s="148" t="s">
        <v>45</v>
      </c>
      <c r="C56" s="148">
        <v>0</v>
      </c>
      <c r="D56" s="148">
        <v>1</v>
      </c>
      <c r="H56" s="148"/>
      <c r="I56" s="148"/>
      <c r="J56" s="148"/>
    </row>
    <row r="57" spans="1:10" x14ac:dyDescent="0.2">
      <c r="A57" s="148">
        <v>57</v>
      </c>
      <c r="B57" s="148" t="s">
        <v>46</v>
      </c>
      <c r="C57" s="148">
        <v>0</v>
      </c>
      <c r="D57" s="148">
        <v>1</v>
      </c>
      <c r="H57" s="148"/>
      <c r="I57" s="148"/>
      <c r="J57" s="148"/>
    </row>
    <row r="58" spans="1:10" x14ac:dyDescent="0.2">
      <c r="A58" s="148">
        <v>58</v>
      </c>
      <c r="B58" s="148" t="s">
        <v>47</v>
      </c>
      <c r="C58" s="148">
        <v>0</v>
      </c>
      <c r="D58" s="148">
        <v>1</v>
      </c>
      <c r="H58" s="148"/>
      <c r="I58" s="148"/>
      <c r="J58" s="148"/>
    </row>
    <row r="59" spans="1:10" x14ac:dyDescent="0.2">
      <c r="A59" s="148">
        <v>59</v>
      </c>
      <c r="B59" s="148" t="s">
        <v>48</v>
      </c>
      <c r="C59" s="148">
        <v>0</v>
      </c>
      <c r="D59" s="148">
        <v>1</v>
      </c>
      <c r="H59" s="148"/>
      <c r="I59" s="148"/>
      <c r="J59" s="148"/>
    </row>
    <row r="60" spans="1:10" x14ac:dyDescent="0.2">
      <c r="A60" s="148">
        <v>60</v>
      </c>
      <c r="B60" s="148" t="s">
        <v>49</v>
      </c>
      <c r="C60" s="148">
        <v>0</v>
      </c>
      <c r="D60" s="148">
        <v>1</v>
      </c>
      <c r="H60" s="148"/>
      <c r="I60" s="148"/>
      <c r="J60" s="148"/>
    </row>
    <row r="61" spans="1:10" x14ac:dyDescent="0.2">
      <c r="A61" s="148">
        <v>61</v>
      </c>
      <c r="B61" s="148" t="s">
        <v>50</v>
      </c>
      <c r="C61" s="148">
        <v>0</v>
      </c>
      <c r="D61" s="148">
        <v>1</v>
      </c>
      <c r="H61" s="151"/>
      <c r="I61" s="148"/>
      <c r="J61" s="148"/>
    </row>
    <row r="62" spans="1:10" x14ac:dyDescent="0.2">
      <c r="A62" s="148">
        <v>62</v>
      </c>
      <c r="B62" s="152" t="s">
        <v>51</v>
      </c>
      <c r="C62" s="151">
        <v>0</v>
      </c>
      <c r="D62" s="151">
        <v>1</v>
      </c>
      <c r="H62" s="148"/>
      <c r="I62" s="148"/>
      <c r="J62" s="148"/>
    </row>
    <row r="63" spans="1:10" x14ac:dyDescent="0.2">
      <c r="A63" s="148">
        <v>63</v>
      </c>
      <c r="B63" s="150" t="s">
        <v>52</v>
      </c>
      <c r="C63" s="150">
        <v>0</v>
      </c>
      <c r="D63" s="150">
        <v>1</v>
      </c>
      <c r="H63" s="148"/>
      <c r="I63" s="148"/>
      <c r="J63" s="148"/>
    </row>
    <row r="64" spans="1:10" x14ac:dyDescent="0.2">
      <c r="A64" s="148">
        <v>64</v>
      </c>
      <c r="B64" s="150" t="s">
        <v>53</v>
      </c>
      <c r="C64" s="150">
        <v>0</v>
      </c>
      <c r="D64" s="150">
        <v>1</v>
      </c>
      <c r="H64" s="148"/>
      <c r="I64" s="148"/>
      <c r="J64" s="148"/>
    </row>
    <row r="65" spans="2:10" x14ac:dyDescent="0.2">
      <c r="B65" s="150" t="s">
        <v>89</v>
      </c>
      <c r="C65" s="150">
        <v>0</v>
      </c>
      <c r="D65" s="150">
        <v>1</v>
      </c>
      <c r="H65" s="148"/>
      <c r="I65" s="148"/>
      <c r="J65" s="148"/>
    </row>
    <row r="66" spans="2:10" x14ac:dyDescent="0.2">
      <c r="H66" s="148"/>
      <c r="I66" s="148"/>
      <c r="J66" s="148"/>
    </row>
  </sheetData>
  <sortState xmlns:xlrd2="http://schemas.microsoft.com/office/spreadsheetml/2017/richdata2" ref="B26:B38">
    <sortCondition ref="B26"/>
  </sortState>
  <phoneticPr fontId="0" type="noConversion"/>
  <pageMargins left="0.78740157499999996" right="0.78740157499999996" top="0.984251969" bottom="0.984251969" header="0.4921259845" footer="0.4921259845"/>
  <pageSetup paperSize="9" orientation="portrait" r:id="rId1"/>
  <headerFooter alignWithMargins="0">
    <oddFooter>&amp;L_x000D_&amp;1#&amp;"Calibri"&amp;10&amp;K000000 (C3)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Anfragedaten</vt:lpstr>
      <vt:lpstr>ergebnis</vt:lpstr>
      <vt:lpstr>Anfragedaten!Druckbereich</vt:lpstr>
      <vt:lpstr>ergebnis!Druckbereich</vt:lpstr>
    </vt:vector>
  </TitlesOfParts>
  <Company>SH computer enjoyment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Hoffmann, Steffen (BTA9K)</dc:creator>
  <cp:lastModifiedBy>Frein, Marc-Andre (BTA5K)</cp:lastModifiedBy>
  <cp:revision>1</cp:revision>
  <cp:lastPrinted>2018-09-07T10:39:04Z</cp:lastPrinted>
  <dcterms:created xsi:type="dcterms:W3CDTF">2008-07-15T09:54:22Z</dcterms:created>
  <dcterms:modified xsi:type="dcterms:W3CDTF">2024-12-05T10:08:44Z</dcterms:modified>
  <cp:version>21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71c4c1-0b28-445a-8b95-86a09c7d57a9_Enabled">
    <vt:lpwstr>true</vt:lpwstr>
  </property>
  <property fmtid="{D5CDD505-2E9C-101B-9397-08002B2CF9AE}" pid="3" name="MSIP_Label_fb71c4c1-0b28-445a-8b95-86a09c7d57a9_SetDate">
    <vt:lpwstr>2024-06-27T05:41:08Z</vt:lpwstr>
  </property>
  <property fmtid="{D5CDD505-2E9C-101B-9397-08002B2CF9AE}" pid="4" name="MSIP_Label_fb71c4c1-0b28-445a-8b95-86a09c7d57a9_Method">
    <vt:lpwstr>Privileged</vt:lpwstr>
  </property>
  <property fmtid="{D5CDD505-2E9C-101B-9397-08002B2CF9AE}" pid="5" name="MSIP_Label_fb71c4c1-0b28-445a-8b95-86a09c7d57a9_Name">
    <vt:lpwstr>C3 Confidential Footer</vt:lpwstr>
  </property>
  <property fmtid="{D5CDD505-2E9C-101B-9397-08002B2CF9AE}" pid="6" name="MSIP_Label_fb71c4c1-0b28-445a-8b95-86a09c7d57a9_SiteId">
    <vt:lpwstr>b81b1bcc-4864-4917-b597-9deb35336ab7</vt:lpwstr>
  </property>
  <property fmtid="{D5CDD505-2E9C-101B-9397-08002B2CF9AE}" pid="7" name="MSIP_Label_fb71c4c1-0b28-445a-8b95-86a09c7d57a9_ActionId">
    <vt:lpwstr>75224a31-8643-4b85-9f5f-bdd0b004b01f</vt:lpwstr>
  </property>
  <property fmtid="{D5CDD505-2E9C-101B-9397-08002B2CF9AE}" pid="8" name="MSIP_Label_fb71c4c1-0b28-445a-8b95-86a09c7d57a9_ContentBits">
    <vt:lpwstr>2</vt:lpwstr>
  </property>
</Properties>
</file>